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9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一" sheetId="11" r:id="rId11"/>
  </sheets>
  <definedNames>
    <definedName name="_xlnm.Print_Titles" localSheetId="1">'表二'!$1:$10</definedName>
    <definedName name="_xlnm.Print_Titles" localSheetId="3">'表四'!$1:$10</definedName>
    <definedName name="_xlnm.Print_Titles" localSheetId="4">'表五'!$1:$10</definedName>
    <definedName name="_xlnm.Print_Titles" localSheetId="0">'表一'!$1:$10</definedName>
  </definedNames>
  <calcPr fullCalcOnLoad="1"/>
</workbook>
</file>

<file path=xl/sharedStrings.xml><?xml version="1.0" encoding="utf-8"?>
<sst xmlns="http://schemas.openxmlformats.org/spreadsheetml/2006/main" count="1205" uniqueCount="324">
  <si>
    <t>54</t>
  </si>
  <si>
    <t>14</t>
  </si>
  <si>
    <t>31</t>
  </si>
  <si>
    <t>71</t>
  </si>
  <si>
    <t>35</t>
  </si>
  <si>
    <t xml:space="preserve">    基本建设支出</t>
  </si>
  <si>
    <t>75</t>
  </si>
  <si>
    <t>七、文化体育与传媒支出</t>
  </si>
  <si>
    <t>50</t>
  </si>
  <si>
    <t>二、外交支出</t>
  </si>
  <si>
    <t>八、社会保障和就业支出</t>
  </si>
  <si>
    <t>10</t>
  </si>
  <si>
    <t>栏次</t>
  </si>
  <si>
    <t>73</t>
  </si>
  <si>
    <t>支出经济分类</t>
  </si>
  <si>
    <t>十五、商业服务业等支出</t>
  </si>
  <si>
    <t>十八、国土海洋气象等支出</t>
  </si>
  <si>
    <t>33</t>
  </si>
  <si>
    <t>58</t>
  </si>
  <si>
    <t>16</t>
  </si>
  <si>
    <t>18</t>
  </si>
  <si>
    <t>56</t>
  </si>
  <si>
    <t>12</t>
  </si>
  <si>
    <t>52</t>
  </si>
  <si>
    <t>39</t>
  </si>
  <si>
    <t>77</t>
  </si>
  <si>
    <t>79</t>
  </si>
  <si>
    <t xml:space="preserve">    商品和服务支出</t>
  </si>
  <si>
    <t>37</t>
  </si>
  <si>
    <t>44</t>
  </si>
  <si>
    <t>五、教育支出</t>
  </si>
  <si>
    <t>1</t>
  </si>
  <si>
    <t>21</t>
  </si>
  <si>
    <t>十七、援助其他地区支出</t>
  </si>
  <si>
    <t>十九、住房保障支出</t>
  </si>
  <si>
    <t>61</t>
  </si>
  <si>
    <t>5</t>
  </si>
  <si>
    <t>25</t>
  </si>
  <si>
    <t>65</t>
  </si>
  <si>
    <t>80</t>
  </si>
  <si>
    <t>一、一般公共服务支出</t>
  </si>
  <si>
    <t>二十一、其他支出</t>
  </si>
  <si>
    <t>40</t>
  </si>
  <si>
    <t>总计</t>
  </si>
  <si>
    <t>63</t>
  </si>
  <si>
    <t>3</t>
  </si>
  <si>
    <t xml:space="preserve">    债务利息支出</t>
  </si>
  <si>
    <t>23</t>
  </si>
  <si>
    <t>48</t>
  </si>
  <si>
    <t>本年支出合计</t>
  </si>
  <si>
    <t>行次</t>
  </si>
  <si>
    <t>46</t>
  </si>
  <si>
    <t xml:space="preserve">    行政事业类项目</t>
  </si>
  <si>
    <t>决算数</t>
  </si>
  <si>
    <t>42</t>
  </si>
  <si>
    <t xml:space="preserve">    日常公用经费</t>
  </si>
  <si>
    <t>29</t>
  </si>
  <si>
    <t>67</t>
  </si>
  <si>
    <t>9</t>
  </si>
  <si>
    <t>82</t>
  </si>
  <si>
    <t>69</t>
  </si>
  <si>
    <t>7</t>
  </si>
  <si>
    <t>27</t>
  </si>
  <si>
    <t>十三、交通运输支出</t>
  </si>
  <si>
    <t>二、项目支出</t>
  </si>
  <si>
    <t>74</t>
  </si>
  <si>
    <t xml:space="preserve">    对个人和家庭的补助</t>
  </si>
  <si>
    <t>34</t>
  </si>
  <si>
    <t>11</t>
  </si>
  <si>
    <t>51</t>
  </si>
  <si>
    <t>十一、城乡社区支出</t>
  </si>
  <si>
    <t>15</t>
  </si>
  <si>
    <t>55</t>
  </si>
  <si>
    <t>十六、金融支出</t>
  </si>
  <si>
    <t>70</t>
  </si>
  <si>
    <t>30</t>
  </si>
  <si>
    <t>—</t>
  </si>
  <si>
    <t>十、节能环保支出</t>
  </si>
  <si>
    <t xml:space="preserve">    基本建设类项目</t>
  </si>
  <si>
    <t>53</t>
  </si>
  <si>
    <t>13</t>
  </si>
  <si>
    <t>36</t>
  </si>
  <si>
    <t>78</t>
  </si>
  <si>
    <t>76</t>
  </si>
  <si>
    <t>38</t>
  </si>
  <si>
    <t>32</t>
  </si>
  <si>
    <t>72</t>
  </si>
  <si>
    <t>57</t>
  </si>
  <si>
    <t xml:space="preserve">    对企事业单位的补贴</t>
  </si>
  <si>
    <t>19</t>
  </si>
  <si>
    <t>17</t>
  </si>
  <si>
    <t>59</t>
  </si>
  <si>
    <t>六、科学技术支出</t>
  </si>
  <si>
    <t>64</t>
  </si>
  <si>
    <t>81</t>
  </si>
  <si>
    <t>24</t>
  </si>
  <si>
    <t>4</t>
  </si>
  <si>
    <t>一、基本支出</t>
  </si>
  <si>
    <t>十四、资源勘探信息等支出</t>
  </si>
  <si>
    <t>41</t>
  </si>
  <si>
    <t xml:space="preserve">    人员经费</t>
  </si>
  <si>
    <t>45</t>
  </si>
  <si>
    <t>项目</t>
  </si>
  <si>
    <t xml:space="preserve">    工资福利支出</t>
  </si>
  <si>
    <t>60</t>
  </si>
  <si>
    <t>20</t>
  </si>
  <si>
    <t xml:space="preserve">    其他支出</t>
  </si>
  <si>
    <t>二十二、债务还本支出</t>
  </si>
  <si>
    <t>九、医疗卫生与计划生育支出</t>
  </si>
  <si>
    <t>43</t>
  </si>
  <si>
    <t>二十、粮油物资储备支出</t>
  </si>
  <si>
    <t>四、公共安全支出</t>
  </si>
  <si>
    <t>26</t>
  </si>
  <si>
    <t>68</t>
  </si>
  <si>
    <t>6</t>
  </si>
  <si>
    <t>66</t>
  </si>
  <si>
    <t>8</t>
  </si>
  <si>
    <t>83</t>
  </si>
  <si>
    <t>28</t>
  </si>
  <si>
    <t>二十三、债务付息支出</t>
  </si>
  <si>
    <t>22</t>
  </si>
  <si>
    <t>三、国防支出</t>
  </si>
  <si>
    <t>2</t>
  </si>
  <si>
    <t>62</t>
  </si>
  <si>
    <t>47</t>
  </si>
  <si>
    <t>本年收入合计</t>
  </si>
  <si>
    <t xml:space="preserve">    其他资本性支出</t>
  </si>
  <si>
    <t>十二、农林水支出</t>
  </si>
  <si>
    <t>49</t>
  </si>
  <si>
    <t/>
  </si>
  <si>
    <t>编制单位：</t>
  </si>
  <si>
    <t>小计</t>
  </si>
  <si>
    <t>政府性基金</t>
  </si>
  <si>
    <t>事业收入</t>
  </si>
  <si>
    <t>经营收入</t>
  </si>
  <si>
    <t>其他收入</t>
  </si>
  <si>
    <t>合计</t>
  </si>
  <si>
    <t>金额单位：元</t>
  </si>
  <si>
    <t>财政拨款收入</t>
  </si>
  <si>
    <t>上级补助收入</t>
  </si>
  <si>
    <t>附属单位上缴收入</t>
  </si>
  <si>
    <t>支出功能分类科目编码</t>
  </si>
  <si>
    <t>科目名称</t>
  </si>
  <si>
    <t>小计</t>
  </si>
  <si>
    <t>一般公共预算资金</t>
  </si>
  <si>
    <t>财政专户拨入收入</t>
  </si>
  <si>
    <t>其他事业收入</t>
  </si>
  <si>
    <t>类</t>
  </si>
  <si>
    <t>款</t>
  </si>
  <si>
    <t>项</t>
  </si>
  <si>
    <t>合计</t>
  </si>
  <si>
    <t>基本支出</t>
  </si>
  <si>
    <t>项目支出</t>
  </si>
  <si>
    <t>上缴上级支出</t>
  </si>
  <si>
    <t>经营支出</t>
  </si>
  <si>
    <t>对附属单位补助支出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</si>
  <si>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</si>
  <si>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</si>
  <si>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</si>
  <si>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</si>
  <si>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</si>
  <si>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</si>
  <si>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</si>
  <si>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</si>
  <si>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</si>
  <si>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</si>
  <si>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</si>
  <si>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</si>
  <si>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</si>
  <si>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支出总计</t>
  </si>
  <si>
    <t>金额单位：元</t>
  </si>
  <si>
    <t>附表4</t>
  </si>
  <si>
    <t>功能科目代码</t>
  </si>
  <si>
    <t>功能科目名称</t>
  </si>
  <si>
    <t>金   额</t>
  </si>
  <si>
    <t>合  计</t>
  </si>
  <si>
    <t>单位：元</t>
  </si>
  <si>
    <t>本年收入</t>
  </si>
  <si>
    <t>本年支出</t>
  </si>
  <si>
    <t>其中：基本建设资金收入</t>
  </si>
  <si>
    <t>人员经费</t>
  </si>
  <si>
    <t>日常公用经费</t>
  </si>
  <si>
    <t>其中：基本建设资金支出</t>
  </si>
  <si>
    <t>附表8</t>
  </si>
  <si>
    <t>财决08表</t>
  </si>
  <si>
    <t>公务用车购置</t>
  </si>
  <si>
    <t>金   额</t>
  </si>
  <si>
    <t>项目</t>
  </si>
  <si>
    <t>一、因公出国（境）费用</t>
  </si>
  <si>
    <t>二、公务用车购置及运行维护费</t>
  </si>
  <si>
    <t>三、公务接待费</t>
  </si>
  <si>
    <t>四、会议费</t>
  </si>
  <si>
    <t>五、培训费</t>
  </si>
  <si>
    <t>项  目</t>
  </si>
  <si>
    <t>统计数</t>
  </si>
  <si>
    <t>栏  次</t>
  </si>
  <si>
    <t>一、“三公”经费支出</t>
  </si>
  <si>
    <t>一、人均“三公”经费支出</t>
  </si>
  <si>
    <t>（一）支出合计</t>
  </si>
  <si>
    <t>（一）人均支出合计</t>
  </si>
  <si>
    <t xml:space="preserve">  1.因公出国（境）费</t>
  </si>
  <si>
    <t xml:space="preserve">  2.公务用车购置及运行维护费</t>
  </si>
  <si>
    <t xml:space="preserve">  2.人均公务用车购置及运行维护费（4行/单位在职人数）</t>
  </si>
  <si>
    <t xml:space="preserve">    （1）公务用车购置费</t>
  </si>
  <si>
    <t xml:space="preserve">    （1）人均公务用车购置费（5行/单位在职人数）</t>
  </si>
  <si>
    <t xml:space="preserve">    （2）公务用车运行维护费</t>
  </si>
  <si>
    <t xml:space="preserve">    （2）人均公务用车运行维护费（6行/单位在职人数）</t>
  </si>
  <si>
    <t xml:space="preserve">  3.公务接待费</t>
  </si>
  <si>
    <t xml:space="preserve">    （1）国内接待费</t>
  </si>
  <si>
    <t xml:space="preserve">    （1）人均国内接待费（8行/16行）</t>
  </si>
  <si>
    <t xml:space="preserve">    （2）国（境）外接待费</t>
  </si>
  <si>
    <t xml:space="preserve">    （2）人均国（境）外接待费（9行/18行）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</si>
  <si>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</si>
  <si>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</si>
  <si>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</si>
  <si>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</si>
  <si>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</si>
  <si>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</si>
  <si>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</si>
  <si>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</si>
  <si>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</si>
  <si>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部门决算相关信息统计表（CS05表）</t>
  </si>
  <si>
    <t>财决03表</t>
  </si>
  <si>
    <t>财决04表</t>
  </si>
  <si>
    <t>财决01-1表</t>
  </si>
  <si>
    <t>附表5</t>
  </si>
  <si>
    <t>附表6</t>
  </si>
  <si>
    <t>附表7</t>
  </si>
  <si>
    <t>财决09表</t>
  </si>
  <si>
    <t>财决07表</t>
  </si>
  <si>
    <t>财决08表</t>
  </si>
  <si>
    <t>财决08-1表</t>
  </si>
  <si>
    <t>公务用车运行维护费</t>
  </si>
  <si>
    <t>项目</t>
  </si>
  <si>
    <t>一、因公出国（境）费用</t>
  </si>
  <si>
    <t>二、公务用车购置及运行维护费</t>
  </si>
  <si>
    <t>三、公务接待费</t>
  </si>
  <si>
    <t>四、会议费</t>
  </si>
  <si>
    <t>五、培训费</t>
  </si>
  <si>
    <t>小计</t>
  </si>
  <si>
    <t>公务用车运行维护费</t>
  </si>
  <si>
    <t>5</t>
  </si>
  <si>
    <t>6</t>
  </si>
  <si>
    <t>7</t>
  </si>
  <si>
    <t>8</t>
  </si>
  <si>
    <t>合计</t>
  </si>
  <si>
    <t>1=2+3+6+7+8</t>
  </si>
  <si>
    <t>2</t>
  </si>
  <si>
    <t>3=4+5</t>
  </si>
  <si>
    <t>注：本表为一般公共预算支出数</t>
  </si>
  <si>
    <t>一、人均“三公”经费支出</t>
  </si>
  <si>
    <t>（一）人均支出合计</t>
  </si>
  <si>
    <t xml:space="preserve">  2.人均公务用车购置及运行维护费（4行/单位在职人数）</t>
  </si>
  <si>
    <t xml:space="preserve">    （1）人均公务用车购置费（5行/单位在职人数）</t>
  </si>
  <si>
    <t xml:space="preserve">    （2）人均公务用车运行维护费（6行/单位在职人数）</t>
  </si>
  <si>
    <t xml:space="preserve">    （1）人均国内接待费（8行/16行）</t>
  </si>
  <si>
    <t xml:space="preserve">    （2）人均国（境）外接待费（9行/18行）</t>
  </si>
  <si>
    <t>财决05表</t>
  </si>
  <si>
    <t>1=2+3+6+7+8</t>
  </si>
  <si>
    <t>2</t>
  </si>
  <si>
    <t>3=4+5</t>
  </si>
  <si>
    <t>5</t>
  </si>
  <si>
    <t>6</t>
  </si>
  <si>
    <t>7</t>
  </si>
  <si>
    <t>8</t>
  </si>
  <si>
    <r>
      <t>注：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．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经费填列单位使用全口径安排的支出，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经费相关统计数同此口径。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经费金额应与财决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表保持一致。</t>
    </r>
  </si>
  <si>
    <t xml:space="preserve">  1.人均因公出国（境）费（3行/12行）（元/人）</t>
  </si>
  <si>
    <t xml:space="preserve">  3人均公务接待费（7行/(16行+18)）（元/人）</t>
  </si>
  <si>
    <t xml:space="preserve">  3人均公务接待费（7行/（16行+18行））（元/人）</t>
  </si>
  <si>
    <t>2014年度部门收入决算总表</t>
  </si>
  <si>
    <t>2014年度部门支出决算总表</t>
  </si>
  <si>
    <t>2014年度部门财政拨款收支决算总表</t>
  </si>
  <si>
    <t>2014年度部门一般公共预算财政拨款收支决算表</t>
  </si>
  <si>
    <t>2014年度部门一般公共预算财政拨款支出决算明细表</t>
  </si>
  <si>
    <t>2014年度部门一般公共预算基本支出决算表</t>
  </si>
  <si>
    <t>2014年度部门一般公共预算“三公”经费、会议费、培训费支出决算表</t>
  </si>
  <si>
    <t>2014年度部门政府性基金收入支出决算表</t>
  </si>
  <si>
    <t>2014年度部门一般公共预算人均“三公”经费决算支出表</t>
  </si>
  <si>
    <t>2014年度部门全口径人均“三公”经费支出决算表</t>
  </si>
  <si>
    <t>2014年度部门全口径“三公”经费、会议费、培训费支出决算表</t>
  </si>
  <si>
    <t>附表1</t>
  </si>
  <si>
    <t>附件2</t>
  </si>
  <si>
    <t>附表3</t>
  </si>
  <si>
    <t>附表9</t>
  </si>
  <si>
    <t>附表10</t>
  </si>
  <si>
    <r>
      <t>附表</t>
    </r>
    <r>
      <rPr>
        <sz val="10"/>
        <color indexed="8"/>
        <rFont val="Arial"/>
        <family val="2"/>
      </rPr>
      <t>11</t>
    </r>
  </si>
  <si>
    <t>2、要注明“三公”经费增减变化原因说明。</t>
  </si>
  <si>
    <t>注：1．“三公”经费填列单位使用一般公共预算财政拨款安排的支出，“三公”经费相关统计数同此口径。“三公”经费金额应与财决08表保持一致。</t>
  </si>
  <si>
    <r>
      <t>2</t>
    </r>
    <r>
      <rPr>
        <sz val="10"/>
        <color indexed="8"/>
        <rFont val="宋体"/>
        <family val="0"/>
      </rPr>
      <t>、要注明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经费增减变化原因说明。</t>
    </r>
  </si>
  <si>
    <t>注：本表为全口径支出。要注明“三公”经费增减变化原因说明。</t>
  </si>
  <si>
    <t>编制单位：无锡市民政局</t>
  </si>
  <si>
    <t>博物馆</t>
  </si>
  <si>
    <t>其他文化事业建设费安排的支出</t>
  </si>
  <si>
    <t>其他文化体育与传媒支出</t>
  </si>
  <si>
    <t>行政运行</t>
  </si>
  <si>
    <t>一般行政管理事务</t>
  </si>
  <si>
    <t>拥军优属</t>
  </si>
  <si>
    <t>老龄事务</t>
  </si>
  <si>
    <t>民间组织管理</t>
  </si>
  <si>
    <t>部队供应</t>
  </si>
  <si>
    <t>其他民政管理事务支出</t>
  </si>
  <si>
    <t>离退休人员管理机构</t>
  </si>
  <si>
    <t>死亡抚恤</t>
  </si>
  <si>
    <t>优抚事业单位支出</t>
  </si>
  <si>
    <t>义务兵优待</t>
  </si>
  <si>
    <t>退役士兵安置</t>
  </si>
  <si>
    <t>军队移交政府的离退休人员安置</t>
  </si>
  <si>
    <t>军队移交政府离退休干部管理机构</t>
  </si>
  <si>
    <t>儿童福利</t>
  </si>
  <si>
    <t>老年福利</t>
  </si>
  <si>
    <t>殡葬</t>
  </si>
  <si>
    <t>社会福利事业单位</t>
  </si>
  <si>
    <t>城市居民最低生活保障金支出</t>
  </si>
  <si>
    <t>城市居民最低生活保障对象临时补助</t>
  </si>
  <si>
    <t>流浪乞讨人员救助</t>
  </si>
  <si>
    <t>其他城市生活救助支出</t>
  </si>
  <si>
    <t>行政单位医疗</t>
  </si>
  <si>
    <t>其他城乡社区支出</t>
  </si>
  <si>
    <t>住房公积金</t>
  </si>
  <si>
    <t>提租补贴</t>
  </si>
  <si>
    <t>购房补贴</t>
  </si>
  <si>
    <t>用于社会福利的彩票公益金支出</t>
  </si>
  <si>
    <t>其他支出</t>
  </si>
  <si>
    <t>一般行政管理事务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</si>
</sst>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yyyy\-m\-d"/>
    <numFmt numFmtId="181" formatCode="0.00_);[Red]\(0.00\)"/>
    <numFmt numFmtId="182" formatCode="0.00_ "/>
  </numFmts>
  <fonts count="50"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20"/>
      <name val="方正小标宋_GBK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仿宋_GB2312"/>
      <family val="3"/>
    </font>
    <font>
      <sz val="10"/>
      <name val="方正小标宋_GBK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仿宋_GB2312"/>
      <family val="3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0" xfId="40" applyFont="1" applyAlignment="1">
      <alignment horizontal="center" vertical="center" shrinkToFit="1"/>
    </xf>
    <xf numFmtId="0" fontId="4" fillId="0" borderId="0" xfId="40" applyFont="1" applyAlignment="1">
      <alignment vertical="center" shrinkToFit="1"/>
    </xf>
    <xf numFmtId="0" fontId="11" fillId="0" borderId="0" xfId="41" applyFont="1" applyAlignment="1">
      <alignment vertical="center"/>
    </xf>
    <xf numFmtId="0" fontId="6" fillId="0" borderId="0" xfId="41" applyNumberFormat="1" applyFont="1" applyFill="1" applyBorder="1" applyAlignment="1">
      <alignment/>
    </xf>
    <xf numFmtId="0" fontId="13" fillId="0" borderId="12" xfId="43" applyFont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 shrinkToFit="1"/>
    </xf>
    <xf numFmtId="0" fontId="12" fillId="0" borderId="12" xfId="43" applyFont="1" applyBorder="1" applyAlignment="1">
      <alignment horizontal="left" vertical="center" wrapText="1"/>
      <protection/>
    </xf>
    <xf numFmtId="0" fontId="12" fillId="0" borderId="12" xfId="43" applyFont="1" applyBorder="1" applyAlignment="1">
      <alignment vertical="center" wrapText="1"/>
      <protection/>
    </xf>
    <xf numFmtId="0" fontId="5" fillId="0" borderId="12" xfId="43" applyFont="1" applyBorder="1" applyAlignment="1">
      <alignment vertical="center" wrapText="1"/>
      <protection/>
    </xf>
    <xf numFmtId="0" fontId="5" fillId="0" borderId="0" xfId="41" applyNumberFormat="1" applyFont="1" applyFill="1" applyBorder="1" applyAlignment="1">
      <alignment wrapText="1"/>
    </xf>
    <xf numFmtId="0" fontId="5" fillId="0" borderId="0" xfId="41" applyNumberFormat="1" applyFont="1" applyFill="1" applyBorder="1" applyAlignment="1">
      <alignment/>
    </xf>
    <xf numFmtId="0" fontId="13" fillId="0" borderId="12" xfId="43" applyFont="1" applyFill="1" applyBorder="1" applyAlignment="1">
      <alignment horizontal="center" vertical="center" wrapText="1"/>
      <protection/>
    </xf>
    <xf numFmtId="0" fontId="6" fillId="0" borderId="12" xfId="41" applyNumberFormat="1" applyFont="1" applyFill="1" applyBorder="1" applyAlignment="1">
      <alignment/>
    </xf>
    <xf numFmtId="0" fontId="12" fillId="0" borderId="12" xfId="43" applyFont="1" applyBorder="1" applyAlignment="1">
      <alignment horizontal="center" vertical="center" wrapText="1"/>
      <protection/>
    </xf>
    <xf numFmtId="0" fontId="12" fillId="0" borderId="12" xfId="43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 shrinkToFit="1"/>
    </xf>
    <xf numFmtId="4" fontId="9" fillId="0" borderId="13" xfId="0" applyNumberFormat="1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16" fillId="0" borderId="0" xfId="40" applyFont="1" applyAlignment="1">
      <alignment horizontal="center" vertical="center" shrinkToFit="1"/>
    </xf>
    <xf numFmtId="0" fontId="7" fillId="33" borderId="0" xfId="42" applyFont="1" applyFill="1" applyAlignment="1">
      <alignment horizontal="center"/>
      <protection/>
    </xf>
    <xf numFmtId="4" fontId="2" fillId="0" borderId="13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180" fontId="2" fillId="0" borderId="13" xfId="0" applyNumberFormat="1" applyFont="1" applyFill="1" applyBorder="1" applyAlignment="1">
      <alignment horizontal="left" vertical="center" shrinkToFit="1"/>
    </xf>
    <xf numFmtId="3" fontId="2" fillId="0" borderId="13" xfId="0" applyNumberFormat="1" applyFont="1" applyFill="1" applyBorder="1" applyAlignment="1">
      <alignment horizontal="right" vertical="center" shrinkToFit="1"/>
    </xf>
    <xf numFmtId="182" fontId="2" fillId="0" borderId="13" xfId="0" applyNumberFormat="1" applyFont="1" applyFill="1" applyBorder="1" applyAlignment="1">
      <alignment horizontal="right" vertical="center" shrinkToFit="1"/>
    </xf>
    <xf numFmtId="182" fontId="2" fillId="0" borderId="13" xfId="0" applyNumberFormat="1" applyFont="1" applyFill="1" applyBorder="1" applyAlignment="1">
      <alignment horizontal="left" vertical="center" shrinkToFit="1"/>
    </xf>
    <xf numFmtId="182" fontId="2" fillId="0" borderId="10" xfId="0" applyNumberFormat="1" applyFont="1" applyFill="1" applyBorder="1" applyAlignment="1">
      <alignment horizontal="right" vertical="center" shrinkToFit="1"/>
    </xf>
    <xf numFmtId="182" fontId="2" fillId="0" borderId="11" xfId="0" applyNumberFormat="1" applyFont="1" applyFill="1" applyBorder="1" applyAlignment="1">
      <alignment horizontal="right" vertical="center" shrinkToFit="1"/>
    </xf>
    <xf numFmtId="182" fontId="2" fillId="0" borderId="13" xfId="0" applyNumberFormat="1" applyFont="1" applyFill="1" applyBorder="1" applyAlignment="1">
      <alignment vertical="center" shrinkToFit="1"/>
    </xf>
    <xf numFmtId="181" fontId="9" fillId="0" borderId="13" xfId="0" applyNumberFormat="1" applyFont="1" applyFill="1" applyBorder="1" applyAlignment="1">
      <alignment horizontal="right" vertical="center" shrinkToFit="1"/>
    </xf>
    <xf numFmtId="0" fontId="6" fillId="0" borderId="12" xfId="41" applyNumberFormat="1" applyFont="1" applyFill="1" applyBorder="1" applyAlignment="1">
      <alignment horizontal="center" vertical="center"/>
    </xf>
    <xf numFmtId="0" fontId="7" fillId="33" borderId="0" xfId="42" applyFont="1" applyFill="1" applyAlignment="1">
      <alignment horizontal="left"/>
      <protection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4" fillId="0" borderId="0" xfId="40" applyFont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51" sqref="D5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5" width="9.421875" style="0" customWidth="1"/>
    <col min="6" max="6" width="10.00390625" style="0" customWidth="1"/>
    <col min="7" max="7" width="11.00390625" style="0" customWidth="1"/>
    <col min="8" max="8" width="11.140625" style="0" customWidth="1"/>
    <col min="10" max="10" width="11.140625" style="0" customWidth="1"/>
    <col min="11" max="11" width="12.57421875" style="0" customWidth="1"/>
    <col min="12" max="12" width="10.140625" style="0" customWidth="1"/>
    <col min="13" max="13" width="9.00390625" style="0" customWidth="1"/>
    <col min="14" max="15" width="8.8515625" style="0" customWidth="1"/>
    <col min="16" max="16" width="9.7109375" style="0" customWidth="1"/>
  </cols>
  <sheetData>
    <row r="1" ht="12.75">
      <c r="A1" s="1" t="s">
        <v>280</v>
      </c>
    </row>
    <row r="2" spans="1:15" ht="36.75" customHeight="1">
      <c r="A2" s="69" t="s">
        <v>269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70" t="s">
        <v>222</v>
      </c>
      <c r="O3" s="70"/>
    </row>
    <row r="4" spans="1:15" ht="15" customHeight="1">
      <c r="A4" s="41" t="s">
        <v>290</v>
      </c>
      <c r="B4" s="41"/>
      <c r="C4" s="41"/>
      <c r="D4" s="41"/>
      <c r="E4" s="41"/>
      <c r="F4" s="41"/>
      <c r="G4" s="41"/>
      <c r="H4" s="41"/>
      <c r="I4" s="39"/>
      <c r="J4" s="41"/>
      <c r="K4" s="41"/>
      <c r="L4" s="41"/>
      <c r="M4" s="41"/>
      <c r="N4" s="66" t="s">
        <v>137</v>
      </c>
      <c r="O4" s="66"/>
    </row>
    <row r="5" spans="1:15" ht="15" customHeight="1">
      <c r="A5" s="68" t="s">
        <v>102</v>
      </c>
      <c r="B5" s="68" t="s">
        <v>129</v>
      </c>
      <c r="C5" s="68" t="s">
        <v>129</v>
      </c>
      <c r="D5" s="68" t="s">
        <v>129</v>
      </c>
      <c r="E5" s="67" t="s">
        <v>125</v>
      </c>
      <c r="F5" s="67" t="s">
        <v>138</v>
      </c>
      <c r="G5" s="67"/>
      <c r="H5" s="67"/>
      <c r="I5" s="67" t="s">
        <v>139</v>
      </c>
      <c r="J5" s="67" t="s">
        <v>133</v>
      </c>
      <c r="K5" s="67"/>
      <c r="L5" s="67"/>
      <c r="M5" s="67" t="s">
        <v>134</v>
      </c>
      <c r="N5" s="67" t="s">
        <v>140</v>
      </c>
      <c r="O5" s="67" t="s">
        <v>135</v>
      </c>
    </row>
    <row r="6" spans="1:15" ht="15" customHeight="1">
      <c r="A6" s="67" t="s">
        <v>141</v>
      </c>
      <c r="B6" s="67" t="s">
        <v>129</v>
      </c>
      <c r="C6" s="67" t="s">
        <v>129</v>
      </c>
      <c r="D6" s="68" t="s">
        <v>142</v>
      </c>
      <c r="E6" s="67" t="s">
        <v>129</v>
      </c>
      <c r="F6" s="67" t="s">
        <v>143</v>
      </c>
      <c r="G6" s="67" t="s">
        <v>144</v>
      </c>
      <c r="H6" s="67" t="s">
        <v>132</v>
      </c>
      <c r="I6" s="67" t="s">
        <v>129</v>
      </c>
      <c r="J6" s="67" t="s">
        <v>143</v>
      </c>
      <c r="K6" s="67" t="s">
        <v>145</v>
      </c>
      <c r="L6" s="67" t="s">
        <v>146</v>
      </c>
      <c r="M6" s="67" t="s">
        <v>129</v>
      </c>
      <c r="N6" s="67" t="s">
        <v>129</v>
      </c>
      <c r="O6" s="67" t="s">
        <v>131</v>
      </c>
    </row>
    <row r="7" spans="1:15" ht="15" customHeight="1">
      <c r="A7" s="67" t="s">
        <v>129</v>
      </c>
      <c r="B7" s="67" t="s">
        <v>129</v>
      </c>
      <c r="C7" s="67" t="s">
        <v>129</v>
      </c>
      <c r="D7" s="68" t="s">
        <v>129</v>
      </c>
      <c r="E7" s="67" t="s">
        <v>129</v>
      </c>
      <c r="F7" s="67"/>
      <c r="G7" s="67"/>
      <c r="H7" s="67"/>
      <c r="I7" s="67" t="s">
        <v>129</v>
      </c>
      <c r="J7" s="67"/>
      <c r="K7" s="67"/>
      <c r="L7" s="67"/>
      <c r="M7" s="67" t="s">
        <v>129</v>
      </c>
      <c r="N7" s="67" t="s">
        <v>129</v>
      </c>
      <c r="O7" s="67" t="s">
        <v>129</v>
      </c>
    </row>
    <row r="8" spans="1:15" ht="15" customHeight="1">
      <c r="A8" s="67" t="s">
        <v>129</v>
      </c>
      <c r="B8" s="67" t="s">
        <v>129</v>
      </c>
      <c r="C8" s="67" t="s">
        <v>129</v>
      </c>
      <c r="D8" s="68" t="s">
        <v>129</v>
      </c>
      <c r="E8" s="67" t="s">
        <v>129</v>
      </c>
      <c r="F8" s="67"/>
      <c r="G8" s="67"/>
      <c r="H8" s="67"/>
      <c r="I8" s="67" t="s">
        <v>129</v>
      </c>
      <c r="J8" s="67"/>
      <c r="K8" s="67"/>
      <c r="L8" s="67"/>
      <c r="M8" s="67" t="s">
        <v>129</v>
      </c>
      <c r="N8" s="67" t="s">
        <v>129</v>
      </c>
      <c r="O8" s="67" t="s">
        <v>129</v>
      </c>
    </row>
    <row r="9" spans="1:15" ht="15" customHeight="1">
      <c r="A9" s="68" t="s">
        <v>147</v>
      </c>
      <c r="B9" s="68" t="s">
        <v>148</v>
      </c>
      <c r="C9" s="68" t="s">
        <v>149</v>
      </c>
      <c r="D9" s="43" t="s">
        <v>12</v>
      </c>
      <c r="E9" s="36" t="s">
        <v>31</v>
      </c>
      <c r="F9" s="36" t="s">
        <v>122</v>
      </c>
      <c r="G9" s="36"/>
      <c r="H9" s="36"/>
      <c r="I9" s="36" t="s">
        <v>45</v>
      </c>
      <c r="J9" s="36" t="s">
        <v>96</v>
      </c>
      <c r="K9" s="36"/>
      <c r="L9" s="36"/>
      <c r="M9" s="36" t="s">
        <v>36</v>
      </c>
      <c r="N9" s="36" t="s">
        <v>114</v>
      </c>
      <c r="O9" s="36" t="s">
        <v>61</v>
      </c>
    </row>
    <row r="10" spans="1:15" ht="15" customHeight="1">
      <c r="A10" s="68" t="s">
        <v>129</v>
      </c>
      <c r="B10" s="68" t="s">
        <v>129</v>
      </c>
      <c r="C10" s="68" t="s">
        <v>129</v>
      </c>
      <c r="D10" s="43" t="s">
        <v>150</v>
      </c>
      <c r="E10" s="44">
        <f>SUM(E11:E43)</f>
        <v>454953601.7099999</v>
      </c>
      <c r="F10" s="44">
        <f aca="true" t="shared" si="0" ref="F10:M10">SUM(F11:F43)</f>
        <v>357994446.83</v>
      </c>
      <c r="G10" s="44">
        <f t="shared" si="0"/>
        <v>322787777.25</v>
      </c>
      <c r="H10" s="44">
        <f t="shared" si="0"/>
        <v>35206669.58</v>
      </c>
      <c r="I10" s="44">
        <f t="shared" si="0"/>
        <v>1472400</v>
      </c>
      <c r="J10" s="44">
        <f t="shared" si="0"/>
        <v>94218404.08000001</v>
      </c>
      <c r="K10" s="44">
        <f t="shared" si="0"/>
        <v>90856524.08000001</v>
      </c>
      <c r="L10" s="44">
        <f t="shared" si="0"/>
        <v>3361880</v>
      </c>
      <c r="M10" s="44">
        <f t="shared" si="0"/>
        <v>1268350.8</v>
      </c>
      <c r="N10" s="45" t="s">
        <v>129</v>
      </c>
      <c r="O10" s="45" t="s">
        <v>129</v>
      </c>
    </row>
    <row r="11" spans="1:15" ht="15" customHeight="1">
      <c r="A11" s="65">
        <v>2070205</v>
      </c>
      <c r="B11" s="65"/>
      <c r="C11" s="65"/>
      <c r="D11" s="46" t="s">
        <v>291</v>
      </c>
      <c r="E11" s="57">
        <f aca="true" t="shared" si="1" ref="E11:E16">SUM(F11:O11)-F11-J11</f>
        <v>100000</v>
      </c>
      <c r="F11" s="57">
        <f aca="true" t="shared" si="2" ref="F11:F16">SUM(G11:H11)</f>
        <v>100000</v>
      </c>
      <c r="G11" s="57">
        <v>100000</v>
      </c>
      <c r="H11" s="57"/>
      <c r="I11" s="57" t="s">
        <v>129</v>
      </c>
      <c r="J11" s="57">
        <f aca="true" t="shared" si="3" ref="J11:J16">SUM(K11:L11)</f>
        <v>0</v>
      </c>
      <c r="K11" s="57"/>
      <c r="L11" s="57"/>
      <c r="M11" s="57" t="s">
        <v>129</v>
      </c>
      <c r="N11" s="57" t="s">
        <v>129</v>
      </c>
      <c r="O11" s="57" t="s">
        <v>129</v>
      </c>
    </row>
    <row r="12" spans="1:15" ht="15" customHeight="1">
      <c r="A12" s="65">
        <v>2070699</v>
      </c>
      <c r="B12" s="65"/>
      <c r="C12" s="65"/>
      <c r="D12" s="46" t="s">
        <v>292</v>
      </c>
      <c r="E12" s="57">
        <f t="shared" si="1"/>
        <v>20000</v>
      </c>
      <c r="F12" s="57">
        <f t="shared" si="2"/>
        <v>0</v>
      </c>
      <c r="G12" s="57"/>
      <c r="H12" s="57"/>
      <c r="I12" s="57" t="s">
        <v>129</v>
      </c>
      <c r="J12" s="57">
        <f t="shared" si="3"/>
        <v>20000</v>
      </c>
      <c r="K12" s="57">
        <v>20000</v>
      </c>
      <c r="L12" s="57"/>
      <c r="M12" s="57" t="s">
        <v>129</v>
      </c>
      <c r="N12" s="57" t="s">
        <v>129</v>
      </c>
      <c r="O12" s="57" t="s">
        <v>129</v>
      </c>
    </row>
    <row r="13" spans="1:15" ht="15" customHeight="1">
      <c r="A13" s="65">
        <v>2079999</v>
      </c>
      <c r="B13" s="65"/>
      <c r="C13" s="65"/>
      <c r="D13" s="46" t="s">
        <v>293</v>
      </c>
      <c r="E13" s="57">
        <f t="shared" si="1"/>
        <v>100000</v>
      </c>
      <c r="F13" s="57">
        <f t="shared" si="2"/>
        <v>100000</v>
      </c>
      <c r="G13" s="57">
        <v>100000</v>
      </c>
      <c r="H13" s="57"/>
      <c r="I13" s="57" t="s">
        <v>129</v>
      </c>
      <c r="J13" s="57">
        <f t="shared" si="3"/>
        <v>0</v>
      </c>
      <c r="K13" s="57"/>
      <c r="L13" s="57"/>
      <c r="M13" s="57" t="s">
        <v>129</v>
      </c>
      <c r="N13" s="57" t="s">
        <v>129</v>
      </c>
      <c r="O13" s="57" t="s">
        <v>129</v>
      </c>
    </row>
    <row r="14" spans="1:15" ht="15" customHeight="1">
      <c r="A14" s="65">
        <v>2080201</v>
      </c>
      <c r="B14" s="65"/>
      <c r="C14" s="65"/>
      <c r="D14" s="46" t="s">
        <v>294</v>
      </c>
      <c r="E14" s="57">
        <f t="shared" si="1"/>
        <v>16061015.579999998</v>
      </c>
      <c r="F14" s="57">
        <f t="shared" si="2"/>
        <v>13548055.58</v>
      </c>
      <c r="G14" s="57">
        <v>13548055.58</v>
      </c>
      <c r="H14" s="57"/>
      <c r="I14" s="57" t="s">
        <v>129</v>
      </c>
      <c r="J14" s="57">
        <f t="shared" si="3"/>
        <v>2512960</v>
      </c>
      <c r="K14" s="57"/>
      <c r="L14" s="57">
        <v>2512960</v>
      </c>
      <c r="M14" s="57" t="s">
        <v>129</v>
      </c>
      <c r="N14" s="57" t="s">
        <v>129</v>
      </c>
      <c r="O14" s="57" t="s">
        <v>129</v>
      </c>
    </row>
    <row r="15" spans="1:15" ht="15" customHeight="1">
      <c r="A15" s="65">
        <v>2080202</v>
      </c>
      <c r="B15" s="65"/>
      <c r="C15" s="65"/>
      <c r="D15" s="46" t="s">
        <v>295</v>
      </c>
      <c r="E15" s="57">
        <f t="shared" si="1"/>
        <v>6054400</v>
      </c>
      <c r="F15" s="57">
        <f t="shared" si="2"/>
        <v>6054400</v>
      </c>
      <c r="G15" s="57">
        <v>6054400</v>
      </c>
      <c r="H15" s="57"/>
      <c r="I15" s="57" t="s">
        <v>129</v>
      </c>
      <c r="J15" s="57">
        <f t="shared" si="3"/>
        <v>0</v>
      </c>
      <c r="K15" s="57"/>
      <c r="L15" s="57"/>
      <c r="M15" s="57" t="s">
        <v>129</v>
      </c>
      <c r="N15" s="57" t="s">
        <v>129</v>
      </c>
      <c r="O15" s="57" t="s">
        <v>129</v>
      </c>
    </row>
    <row r="16" spans="1:15" ht="15" customHeight="1">
      <c r="A16" s="65">
        <v>2080204</v>
      </c>
      <c r="B16" s="65"/>
      <c r="C16" s="65"/>
      <c r="D16" s="46" t="s">
        <v>296</v>
      </c>
      <c r="E16" s="57">
        <f t="shared" si="1"/>
        <v>3810000</v>
      </c>
      <c r="F16" s="57">
        <f t="shared" si="2"/>
        <v>3810000</v>
      </c>
      <c r="G16" s="57">
        <v>3810000</v>
      </c>
      <c r="H16" s="57"/>
      <c r="I16" s="57" t="s">
        <v>129</v>
      </c>
      <c r="J16" s="57">
        <f t="shared" si="3"/>
        <v>0</v>
      </c>
      <c r="K16" s="57"/>
      <c r="L16" s="57"/>
      <c r="M16" s="57" t="s">
        <v>129</v>
      </c>
      <c r="N16" s="57" t="s">
        <v>129</v>
      </c>
      <c r="O16" s="57" t="s">
        <v>129</v>
      </c>
    </row>
    <row r="17" spans="1:15" ht="15" customHeight="1">
      <c r="A17" s="65">
        <v>2080205</v>
      </c>
      <c r="B17" s="65"/>
      <c r="C17" s="65"/>
      <c r="D17" s="46" t="s">
        <v>297</v>
      </c>
      <c r="E17" s="57">
        <f aca="true" t="shared" si="4" ref="E17:E40">SUM(F17:O17)-F17-J17</f>
        <v>3948500</v>
      </c>
      <c r="F17" s="57">
        <f aca="true" t="shared" si="5" ref="F17:F40">SUM(G17:H17)</f>
        <v>2406000</v>
      </c>
      <c r="G17" s="57">
        <v>2406000</v>
      </c>
      <c r="H17" s="57"/>
      <c r="I17" s="57" t="s">
        <v>129</v>
      </c>
      <c r="J17" s="57">
        <f aca="true" t="shared" si="6" ref="J17:J40">SUM(K17:L17)</f>
        <v>1542500</v>
      </c>
      <c r="K17" s="57">
        <v>1542500</v>
      </c>
      <c r="L17" s="57"/>
      <c r="M17" s="57" t="s">
        <v>129</v>
      </c>
      <c r="N17" s="57" t="s">
        <v>129</v>
      </c>
      <c r="O17" s="57" t="s">
        <v>129</v>
      </c>
    </row>
    <row r="18" spans="1:15" ht="15" customHeight="1">
      <c r="A18" s="65">
        <v>2080206</v>
      </c>
      <c r="B18" s="65"/>
      <c r="C18" s="65"/>
      <c r="D18" s="46" t="s">
        <v>298</v>
      </c>
      <c r="E18" s="57">
        <f t="shared" si="4"/>
        <v>665012.39</v>
      </c>
      <c r="F18" s="57">
        <f t="shared" si="5"/>
        <v>665012.39</v>
      </c>
      <c r="G18" s="57">
        <v>665012.39</v>
      </c>
      <c r="H18" s="57"/>
      <c r="I18" s="57" t="s">
        <v>129</v>
      </c>
      <c r="J18" s="57">
        <f t="shared" si="6"/>
        <v>0</v>
      </c>
      <c r="K18" s="57"/>
      <c r="L18" s="57"/>
      <c r="M18" s="57" t="s">
        <v>129</v>
      </c>
      <c r="N18" s="57" t="s">
        <v>129</v>
      </c>
      <c r="O18" s="57" t="s">
        <v>129</v>
      </c>
    </row>
    <row r="19" spans="1:15" ht="15" customHeight="1">
      <c r="A19" s="65">
        <v>2080209</v>
      </c>
      <c r="B19" s="65"/>
      <c r="C19" s="65"/>
      <c r="D19" s="46" t="s">
        <v>299</v>
      </c>
      <c r="E19" s="57">
        <f t="shared" si="4"/>
        <v>2548830.03</v>
      </c>
      <c r="F19" s="57">
        <f t="shared" si="5"/>
        <v>0</v>
      </c>
      <c r="G19" s="57"/>
      <c r="H19" s="57"/>
      <c r="I19" s="57" t="s">
        <v>129</v>
      </c>
      <c r="J19" s="57">
        <f t="shared" si="6"/>
        <v>1280479.23</v>
      </c>
      <c r="K19" s="57">
        <v>1280479.23</v>
      </c>
      <c r="L19" s="57"/>
      <c r="M19" s="57">
        <v>1268350.8</v>
      </c>
      <c r="N19" s="57" t="s">
        <v>129</v>
      </c>
      <c r="O19" s="57" t="s">
        <v>129</v>
      </c>
    </row>
    <row r="20" spans="1:15" ht="15" customHeight="1">
      <c r="A20" s="65">
        <v>2080299</v>
      </c>
      <c r="B20" s="65"/>
      <c r="C20" s="65"/>
      <c r="D20" s="46" t="s">
        <v>300</v>
      </c>
      <c r="E20" s="57">
        <f t="shared" si="4"/>
        <v>8976485.549999997</v>
      </c>
      <c r="F20" s="57">
        <f t="shared" si="5"/>
        <v>1929738.91</v>
      </c>
      <c r="G20" s="57">
        <v>1929738.91</v>
      </c>
      <c r="H20" s="57"/>
      <c r="I20" s="57" t="s">
        <v>129</v>
      </c>
      <c r="J20" s="57">
        <f t="shared" si="6"/>
        <v>7046746.64</v>
      </c>
      <c r="K20" s="57">
        <v>6197826.64</v>
      </c>
      <c r="L20" s="57">
        <v>848920</v>
      </c>
      <c r="M20" s="57" t="s">
        <v>129</v>
      </c>
      <c r="N20" s="57" t="s">
        <v>129</v>
      </c>
      <c r="O20" s="57" t="s">
        <v>129</v>
      </c>
    </row>
    <row r="21" spans="1:15" ht="15" customHeight="1">
      <c r="A21" s="65">
        <v>2080503</v>
      </c>
      <c r="B21" s="65"/>
      <c r="C21" s="65"/>
      <c r="D21" s="46" t="s">
        <v>301</v>
      </c>
      <c r="E21" s="57">
        <f t="shared" si="4"/>
        <v>254100</v>
      </c>
      <c r="F21" s="57">
        <f t="shared" si="5"/>
        <v>0</v>
      </c>
      <c r="G21" s="57"/>
      <c r="H21" s="57"/>
      <c r="I21" s="57" t="s">
        <v>129</v>
      </c>
      <c r="J21" s="57">
        <f t="shared" si="6"/>
        <v>254100</v>
      </c>
      <c r="K21" s="57">
        <v>254100</v>
      </c>
      <c r="L21" s="57"/>
      <c r="M21" s="57" t="s">
        <v>129</v>
      </c>
      <c r="N21" s="57" t="s">
        <v>129</v>
      </c>
      <c r="O21" s="57" t="s">
        <v>129</v>
      </c>
    </row>
    <row r="22" spans="1:15" ht="15" customHeight="1">
      <c r="A22" s="65">
        <v>2080801</v>
      </c>
      <c r="B22" s="65"/>
      <c r="C22" s="65"/>
      <c r="D22" s="46" t="s">
        <v>302</v>
      </c>
      <c r="E22" s="57">
        <f t="shared" si="4"/>
        <v>23827122</v>
      </c>
      <c r="F22" s="57">
        <f t="shared" si="5"/>
        <v>23827122</v>
      </c>
      <c r="G22" s="57">
        <v>23827122</v>
      </c>
      <c r="H22" s="57"/>
      <c r="I22" s="57" t="s">
        <v>129</v>
      </c>
      <c r="J22" s="57">
        <f t="shared" si="6"/>
        <v>0</v>
      </c>
      <c r="K22" s="57"/>
      <c r="L22" s="57"/>
      <c r="M22" s="57" t="s">
        <v>129</v>
      </c>
      <c r="N22" s="57" t="s">
        <v>129</v>
      </c>
      <c r="O22" s="57" t="s">
        <v>129</v>
      </c>
    </row>
    <row r="23" spans="1:15" ht="15" customHeight="1">
      <c r="A23" s="65">
        <v>2080804</v>
      </c>
      <c r="B23" s="65"/>
      <c r="C23" s="65"/>
      <c r="D23" s="46" t="s">
        <v>303</v>
      </c>
      <c r="E23" s="57">
        <f t="shared" si="4"/>
        <v>2756197.08</v>
      </c>
      <c r="F23" s="57">
        <f t="shared" si="5"/>
        <v>2742757.08</v>
      </c>
      <c r="G23" s="57">
        <v>2742757.08</v>
      </c>
      <c r="H23" s="57"/>
      <c r="I23" s="57" t="s">
        <v>129</v>
      </c>
      <c r="J23" s="57">
        <f t="shared" si="6"/>
        <v>13440</v>
      </c>
      <c r="K23" s="57">
        <v>13440</v>
      </c>
      <c r="L23" s="57"/>
      <c r="M23" s="57" t="s">
        <v>129</v>
      </c>
      <c r="N23" s="57" t="s">
        <v>129</v>
      </c>
      <c r="O23" s="57" t="s">
        <v>129</v>
      </c>
    </row>
    <row r="24" spans="1:15" ht="15" customHeight="1">
      <c r="A24" s="65">
        <v>2080805</v>
      </c>
      <c r="B24" s="65"/>
      <c r="C24" s="65"/>
      <c r="D24" s="46" t="s">
        <v>304</v>
      </c>
      <c r="E24" s="57">
        <f t="shared" si="4"/>
        <v>3281273</v>
      </c>
      <c r="F24" s="57">
        <f t="shared" si="5"/>
        <v>3281273</v>
      </c>
      <c r="G24" s="57">
        <v>3281273</v>
      </c>
      <c r="H24" s="57"/>
      <c r="I24" s="57" t="s">
        <v>129</v>
      </c>
      <c r="J24" s="57">
        <f t="shared" si="6"/>
        <v>0</v>
      </c>
      <c r="K24" s="57"/>
      <c r="L24" s="57"/>
      <c r="M24" s="57" t="s">
        <v>129</v>
      </c>
      <c r="N24" s="57" t="s">
        <v>129</v>
      </c>
      <c r="O24" s="57" t="s">
        <v>129</v>
      </c>
    </row>
    <row r="25" spans="1:15" ht="15" customHeight="1">
      <c r="A25" s="65">
        <v>2080901</v>
      </c>
      <c r="B25" s="65"/>
      <c r="C25" s="65"/>
      <c r="D25" s="46" t="s">
        <v>305</v>
      </c>
      <c r="E25" s="57">
        <f t="shared" si="4"/>
        <v>18412160</v>
      </c>
      <c r="F25" s="57">
        <f t="shared" si="5"/>
        <v>18412160</v>
      </c>
      <c r="G25" s="57">
        <v>18412160</v>
      </c>
      <c r="H25" s="57"/>
      <c r="I25" s="57" t="s">
        <v>129</v>
      </c>
      <c r="J25" s="57">
        <f t="shared" si="6"/>
        <v>0</v>
      </c>
      <c r="K25" s="57"/>
      <c r="L25" s="57"/>
      <c r="M25" s="57" t="s">
        <v>129</v>
      </c>
      <c r="N25" s="57" t="s">
        <v>129</v>
      </c>
      <c r="O25" s="57" t="s">
        <v>129</v>
      </c>
    </row>
    <row r="26" spans="1:15" ht="15" customHeight="1">
      <c r="A26" s="65">
        <v>2080902</v>
      </c>
      <c r="B26" s="65"/>
      <c r="C26" s="65"/>
      <c r="D26" s="46" t="s">
        <v>306</v>
      </c>
      <c r="E26" s="57">
        <f t="shared" si="4"/>
        <v>142379351.22</v>
      </c>
      <c r="F26" s="57">
        <f t="shared" si="5"/>
        <v>140906951.22</v>
      </c>
      <c r="G26" s="57">
        <v>140906951.22</v>
      </c>
      <c r="H26" s="57"/>
      <c r="I26" s="57">
        <v>1472400</v>
      </c>
      <c r="J26" s="57">
        <f t="shared" si="6"/>
        <v>0</v>
      </c>
      <c r="K26" s="57"/>
      <c r="L26" s="57"/>
      <c r="M26" s="57" t="s">
        <v>129</v>
      </c>
      <c r="N26" s="57" t="s">
        <v>129</v>
      </c>
      <c r="O26" s="57" t="s">
        <v>129</v>
      </c>
    </row>
    <row r="27" spans="1:15" ht="15" customHeight="1">
      <c r="A27" s="65">
        <v>2080903</v>
      </c>
      <c r="B27" s="65"/>
      <c r="C27" s="65"/>
      <c r="D27" s="46" t="s">
        <v>307</v>
      </c>
      <c r="E27" s="57">
        <f t="shared" si="4"/>
        <v>23071330.06</v>
      </c>
      <c r="F27" s="57">
        <f t="shared" si="5"/>
        <v>23071330.06</v>
      </c>
      <c r="G27" s="57">
        <v>23071330.06</v>
      </c>
      <c r="H27" s="57"/>
      <c r="I27" s="57" t="s">
        <v>129</v>
      </c>
      <c r="J27" s="57">
        <f t="shared" si="6"/>
        <v>0</v>
      </c>
      <c r="K27" s="57"/>
      <c r="L27" s="57"/>
      <c r="M27" s="57" t="s">
        <v>129</v>
      </c>
      <c r="N27" s="57" t="s">
        <v>129</v>
      </c>
      <c r="O27" s="57" t="s">
        <v>129</v>
      </c>
    </row>
    <row r="28" spans="1:15" ht="15" customHeight="1">
      <c r="A28" s="65">
        <v>2081001</v>
      </c>
      <c r="B28" s="65"/>
      <c r="C28" s="65"/>
      <c r="D28" s="46" t="s">
        <v>308</v>
      </c>
      <c r="E28" s="57">
        <f t="shared" si="4"/>
        <v>1642900</v>
      </c>
      <c r="F28" s="57">
        <f t="shared" si="5"/>
        <v>1642900</v>
      </c>
      <c r="G28" s="57">
        <v>1642900</v>
      </c>
      <c r="H28" s="57"/>
      <c r="I28" s="57" t="s">
        <v>129</v>
      </c>
      <c r="J28" s="57">
        <f t="shared" si="6"/>
        <v>0</v>
      </c>
      <c r="K28" s="57"/>
      <c r="L28" s="57"/>
      <c r="M28" s="57" t="s">
        <v>129</v>
      </c>
      <c r="N28" s="57" t="s">
        <v>129</v>
      </c>
      <c r="O28" s="57" t="s">
        <v>129</v>
      </c>
    </row>
    <row r="29" spans="1:15" ht="15" customHeight="1">
      <c r="A29" s="65">
        <v>2081002</v>
      </c>
      <c r="B29" s="65"/>
      <c r="C29" s="65"/>
      <c r="D29" s="46" t="s">
        <v>309</v>
      </c>
      <c r="E29" s="57">
        <f t="shared" si="4"/>
        <v>5349323.63</v>
      </c>
      <c r="F29" s="57">
        <f t="shared" si="5"/>
        <v>4434369.14</v>
      </c>
      <c r="G29" s="57">
        <v>4434369.14</v>
      </c>
      <c r="H29" s="57"/>
      <c r="I29" s="57" t="s">
        <v>129</v>
      </c>
      <c r="J29" s="57">
        <f t="shared" si="6"/>
        <v>914954.49</v>
      </c>
      <c r="K29" s="57">
        <v>914954.49</v>
      </c>
      <c r="L29" s="57"/>
      <c r="M29" s="57" t="s">
        <v>129</v>
      </c>
      <c r="N29" s="57" t="s">
        <v>129</v>
      </c>
      <c r="O29" s="57" t="s">
        <v>129</v>
      </c>
    </row>
    <row r="30" spans="1:15" ht="15" customHeight="1">
      <c r="A30" s="65">
        <v>2081004</v>
      </c>
      <c r="B30" s="65"/>
      <c r="C30" s="65"/>
      <c r="D30" s="46" t="s">
        <v>310</v>
      </c>
      <c r="E30" s="57">
        <f t="shared" si="4"/>
        <v>34097393.91</v>
      </c>
      <c r="F30" s="57">
        <f t="shared" si="5"/>
        <v>947985.43</v>
      </c>
      <c r="G30" s="57">
        <v>947985.43</v>
      </c>
      <c r="H30" s="57"/>
      <c r="I30" s="57" t="s">
        <v>129</v>
      </c>
      <c r="J30" s="57">
        <f t="shared" si="6"/>
        <v>33149408.48</v>
      </c>
      <c r="K30" s="57">
        <v>33149408.48</v>
      </c>
      <c r="L30" s="57"/>
      <c r="M30" s="57" t="s">
        <v>129</v>
      </c>
      <c r="N30" s="57" t="s">
        <v>129</v>
      </c>
      <c r="O30" s="57" t="s">
        <v>129</v>
      </c>
    </row>
    <row r="31" spans="1:15" ht="15" customHeight="1">
      <c r="A31" s="65">
        <v>2081005</v>
      </c>
      <c r="B31" s="65"/>
      <c r="C31" s="65"/>
      <c r="D31" s="46" t="s">
        <v>311</v>
      </c>
      <c r="E31" s="57">
        <f t="shared" si="4"/>
        <v>46738024.45</v>
      </c>
      <c r="F31" s="57">
        <f t="shared" si="5"/>
        <v>41959624.45</v>
      </c>
      <c r="G31" s="57">
        <v>41959624.45</v>
      </c>
      <c r="H31" s="57"/>
      <c r="I31" s="57" t="s">
        <v>129</v>
      </c>
      <c r="J31" s="57">
        <f t="shared" si="6"/>
        <v>4778400</v>
      </c>
      <c r="K31" s="57">
        <v>4778400</v>
      </c>
      <c r="L31" s="57"/>
      <c r="M31" s="57" t="s">
        <v>129</v>
      </c>
      <c r="N31" s="57" t="s">
        <v>129</v>
      </c>
      <c r="O31" s="57" t="s">
        <v>129</v>
      </c>
    </row>
    <row r="32" spans="1:15" ht="15" customHeight="1">
      <c r="A32" s="65">
        <v>2081201</v>
      </c>
      <c r="B32" s="65"/>
      <c r="C32" s="65"/>
      <c r="D32" s="46" t="s">
        <v>312</v>
      </c>
      <c r="E32" s="57">
        <f t="shared" si="4"/>
        <v>116100</v>
      </c>
      <c r="F32" s="57">
        <f t="shared" si="5"/>
        <v>116100</v>
      </c>
      <c r="G32" s="57">
        <v>116100</v>
      </c>
      <c r="H32" s="57"/>
      <c r="I32" s="57" t="s">
        <v>129</v>
      </c>
      <c r="J32" s="57">
        <f t="shared" si="6"/>
        <v>0</v>
      </c>
      <c r="K32" s="57"/>
      <c r="L32" s="57"/>
      <c r="M32" s="57" t="s">
        <v>129</v>
      </c>
      <c r="N32" s="57" t="s">
        <v>129</v>
      </c>
      <c r="O32" s="57" t="s">
        <v>129</v>
      </c>
    </row>
    <row r="33" spans="1:15" ht="15" customHeight="1">
      <c r="A33" s="65">
        <v>2081202</v>
      </c>
      <c r="B33" s="65"/>
      <c r="C33" s="65"/>
      <c r="D33" s="46" t="s">
        <v>313</v>
      </c>
      <c r="E33" s="57">
        <f t="shared" si="4"/>
        <v>2325</v>
      </c>
      <c r="F33" s="57">
        <f t="shared" si="5"/>
        <v>2325</v>
      </c>
      <c r="G33" s="57">
        <v>2325</v>
      </c>
      <c r="H33" s="57"/>
      <c r="I33" s="57" t="s">
        <v>129</v>
      </c>
      <c r="J33" s="57">
        <f t="shared" si="6"/>
        <v>0</v>
      </c>
      <c r="K33" s="57"/>
      <c r="L33" s="57"/>
      <c r="M33" s="57" t="s">
        <v>129</v>
      </c>
      <c r="N33" s="57" t="s">
        <v>129</v>
      </c>
      <c r="O33" s="57" t="s">
        <v>129</v>
      </c>
    </row>
    <row r="34" spans="1:15" ht="15" customHeight="1">
      <c r="A34" s="65">
        <v>2081301</v>
      </c>
      <c r="B34" s="65"/>
      <c r="C34" s="65"/>
      <c r="D34" s="46" t="s">
        <v>314</v>
      </c>
      <c r="E34" s="57">
        <f t="shared" si="4"/>
        <v>7757283.59</v>
      </c>
      <c r="F34" s="57">
        <f t="shared" si="5"/>
        <v>7757283.59</v>
      </c>
      <c r="G34" s="57">
        <v>7757283.59</v>
      </c>
      <c r="H34" s="57"/>
      <c r="I34" s="57" t="s">
        <v>129</v>
      </c>
      <c r="J34" s="57">
        <f t="shared" si="6"/>
        <v>0</v>
      </c>
      <c r="K34" s="57"/>
      <c r="L34" s="57"/>
      <c r="M34" s="57" t="s">
        <v>129</v>
      </c>
      <c r="N34" s="57" t="s">
        <v>129</v>
      </c>
      <c r="O34" s="57" t="s">
        <v>129</v>
      </c>
    </row>
    <row r="35" spans="1:15" ht="15" customHeight="1">
      <c r="A35" s="65">
        <v>2081399</v>
      </c>
      <c r="B35" s="65"/>
      <c r="C35" s="65"/>
      <c r="D35" s="46" t="s">
        <v>315</v>
      </c>
      <c r="E35" s="57">
        <f t="shared" si="4"/>
        <v>5715091.12</v>
      </c>
      <c r="F35" s="57">
        <f t="shared" si="5"/>
        <v>5715091.12</v>
      </c>
      <c r="G35" s="57">
        <v>5715091.12</v>
      </c>
      <c r="H35" s="57"/>
      <c r="I35" s="57" t="s">
        <v>129</v>
      </c>
      <c r="J35" s="57">
        <f t="shared" si="6"/>
        <v>0</v>
      </c>
      <c r="K35" s="57"/>
      <c r="L35" s="57"/>
      <c r="M35" s="57" t="s">
        <v>129</v>
      </c>
      <c r="N35" s="57" t="s">
        <v>129</v>
      </c>
      <c r="O35" s="57" t="s">
        <v>129</v>
      </c>
    </row>
    <row r="36" spans="1:15" ht="15" customHeight="1">
      <c r="A36" s="65">
        <v>2100501</v>
      </c>
      <c r="B36" s="65"/>
      <c r="C36" s="65"/>
      <c r="D36" s="46" t="s">
        <v>316</v>
      </c>
      <c r="E36" s="57">
        <f t="shared" si="4"/>
        <v>607120.8</v>
      </c>
      <c r="F36" s="57">
        <f t="shared" si="5"/>
        <v>607120.8</v>
      </c>
      <c r="G36" s="57">
        <v>607120.8</v>
      </c>
      <c r="H36" s="57"/>
      <c r="I36" s="57" t="s">
        <v>129</v>
      </c>
      <c r="J36" s="57">
        <f t="shared" si="6"/>
        <v>0</v>
      </c>
      <c r="K36" s="57"/>
      <c r="L36" s="57"/>
      <c r="M36" s="57" t="s">
        <v>129</v>
      </c>
      <c r="N36" s="57" t="s">
        <v>129</v>
      </c>
      <c r="O36" s="57" t="s">
        <v>129</v>
      </c>
    </row>
    <row r="37" spans="1:15" ht="15" customHeight="1">
      <c r="A37" s="65">
        <v>2129999</v>
      </c>
      <c r="B37" s="65"/>
      <c r="C37" s="65"/>
      <c r="D37" s="46" t="s">
        <v>317</v>
      </c>
      <c r="E37" s="57">
        <f t="shared" si="4"/>
        <v>70000</v>
      </c>
      <c r="F37" s="57">
        <f t="shared" si="5"/>
        <v>70000</v>
      </c>
      <c r="G37" s="57">
        <v>70000</v>
      </c>
      <c r="H37" s="57"/>
      <c r="I37" s="57" t="s">
        <v>129</v>
      </c>
      <c r="J37" s="57">
        <f t="shared" si="6"/>
        <v>0</v>
      </c>
      <c r="K37" s="57"/>
      <c r="L37" s="57"/>
      <c r="M37" s="57" t="s">
        <v>129</v>
      </c>
      <c r="N37" s="57" t="s">
        <v>129</v>
      </c>
      <c r="O37" s="57" t="s">
        <v>129</v>
      </c>
    </row>
    <row r="38" spans="1:15" ht="15" customHeight="1">
      <c r="A38" s="65">
        <v>2210201</v>
      </c>
      <c r="B38" s="65"/>
      <c r="C38" s="65"/>
      <c r="D38" s="46" t="s">
        <v>318</v>
      </c>
      <c r="E38" s="57">
        <f t="shared" si="4"/>
        <v>3923677.3200000008</v>
      </c>
      <c r="F38" s="57">
        <f t="shared" si="5"/>
        <v>3507304.92</v>
      </c>
      <c r="G38" s="57">
        <v>3507304.92</v>
      </c>
      <c r="H38" s="57"/>
      <c r="I38" s="57" t="s">
        <v>129</v>
      </c>
      <c r="J38" s="57">
        <f t="shared" si="6"/>
        <v>416372.4</v>
      </c>
      <c r="K38" s="57">
        <v>416372.4</v>
      </c>
      <c r="L38" s="57"/>
      <c r="M38" s="57" t="s">
        <v>129</v>
      </c>
      <c r="N38" s="57" t="s">
        <v>129</v>
      </c>
      <c r="O38" s="57" t="s">
        <v>129</v>
      </c>
    </row>
    <row r="39" spans="1:15" ht="15" customHeight="1">
      <c r="A39" s="65">
        <v>2210202</v>
      </c>
      <c r="B39" s="65"/>
      <c r="C39" s="65"/>
      <c r="D39" s="46" t="s">
        <v>319</v>
      </c>
      <c r="E39" s="57">
        <f t="shared" si="4"/>
        <v>1168252.5600000003</v>
      </c>
      <c r="F39" s="57">
        <f t="shared" si="5"/>
        <v>1042937.88</v>
      </c>
      <c r="G39" s="57">
        <v>1042937.88</v>
      </c>
      <c r="H39" s="57"/>
      <c r="I39" s="57" t="s">
        <v>129</v>
      </c>
      <c r="J39" s="57">
        <f t="shared" si="6"/>
        <v>125314.68</v>
      </c>
      <c r="K39" s="57">
        <v>125314.68</v>
      </c>
      <c r="L39" s="57"/>
      <c r="M39" s="57" t="s">
        <v>129</v>
      </c>
      <c r="N39" s="57" t="s">
        <v>129</v>
      </c>
      <c r="O39" s="57" t="s">
        <v>129</v>
      </c>
    </row>
    <row r="40" spans="1:15" ht="15" customHeight="1">
      <c r="A40" s="65">
        <v>2210203</v>
      </c>
      <c r="B40" s="65"/>
      <c r="C40" s="65"/>
      <c r="D40" s="46" t="s">
        <v>320</v>
      </c>
      <c r="E40" s="57">
        <f t="shared" si="4"/>
        <v>14247987.68</v>
      </c>
      <c r="F40" s="57">
        <f t="shared" si="5"/>
        <v>14129934.68</v>
      </c>
      <c r="G40" s="57">
        <v>14129934.68</v>
      </c>
      <c r="H40" s="57"/>
      <c r="I40" s="57" t="s">
        <v>129</v>
      </c>
      <c r="J40" s="57">
        <f t="shared" si="6"/>
        <v>118053</v>
      </c>
      <c r="K40" s="57">
        <v>118053</v>
      </c>
      <c r="L40" s="57"/>
      <c r="M40" s="57" t="s">
        <v>129</v>
      </c>
      <c r="N40" s="57" t="s">
        <v>129</v>
      </c>
      <c r="O40" s="57" t="s">
        <v>129</v>
      </c>
    </row>
    <row r="41" spans="1:15" ht="15" customHeight="1">
      <c r="A41" s="65">
        <v>2296002</v>
      </c>
      <c r="B41" s="65"/>
      <c r="C41" s="65"/>
      <c r="D41" s="46" t="s">
        <v>321</v>
      </c>
      <c r="E41" s="57">
        <f>SUM(F41:O41)-F41-J41</f>
        <v>76175215.14999998</v>
      </c>
      <c r="F41" s="57">
        <f>SUM(G41:H41)</f>
        <v>35206669.58</v>
      </c>
      <c r="G41" s="57"/>
      <c r="H41" s="57">
        <v>35206669.58</v>
      </c>
      <c r="I41" s="57" t="s">
        <v>129</v>
      </c>
      <c r="J41" s="57">
        <f>SUM(K41:L41)</f>
        <v>40968545.57</v>
      </c>
      <c r="K41" s="57">
        <v>40968545.57</v>
      </c>
      <c r="L41" s="57"/>
      <c r="M41" s="57" t="s">
        <v>129</v>
      </c>
      <c r="N41" s="57" t="s">
        <v>129</v>
      </c>
      <c r="O41" s="57" t="s">
        <v>129</v>
      </c>
    </row>
    <row r="42" spans="1:15" ht="15" customHeight="1">
      <c r="A42" s="65">
        <v>2299901</v>
      </c>
      <c r="B42" s="65"/>
      <c r="C42" s="65"/>
      <c r="D42" s="46" t="s">
        <v>322</v>
      </c>
      <c r="E42" s="57">
        <f>SUM(F42:O42)-F42-J42</f>
        <v>1077129.59</v>
      </c>
      <c r="F42" s="57">
        <f>SUM(G42:H42)</f>
        <v>0</v>
      </c>
      <c r="G42" s="57"/>
      <c r="H42" s="57"/>
      <c r="I42" s="57" t="s">
        <v>129</v>
      </c>
      <c r="J42" s="57">
        <f>SUM(K42:L42)</f>
        <v>1077129.59</v>
      </c>
      <c r="K42" s="57">
        <v>1077129.59</v>
      </c>
      <c r="L42" s="57"/>
      <c r="M42" s="57" t="s">
        <v>129</v>
      </c>
      <c r="N42" s="57" t="s">
        <v>129</v>
      </c>
      <c r="O42" s="57" t="s">
        <v>129</v>
      </c>
    </row>
    <row r="43" spans="1:15" ht="15" customHeight="1">
      <c r="A43" s="65"/>
      <c r="B43" s="65"/>
      <c r="C43" s="65"/>
      <c r="D43" s="46"/>
      <c r="E43" s="57">
        <f>SUM(F43:O43)-F43-J43</f>
        <v>0</v>
      </c>
      <c r="F43" s="57">
        <f>SUM(G43:H43)</f>
        <v>0</v>
      </c>
      <c r="G43" s="57"/>
      <c r="H43" s="57"/>
      <c r="I43" s="57" t="s">
        <v>129</v>
      </c>
      <c r="J43" s="57">
        <f>SUM(K43:L43)</f>
        <v>0</v>
      </c>
      <c r="K43" s="57"/>
      <c r="L43" s="57"/>
      <c r="M43" s="57" t="s">
        <v>129</v>
      </c>
      <c r="N43" s="57" t="s">
        <v>129</v>
      </c>
      <c r="O43" s="57" t="s">
        <v>129</v>
      </c>
    </row>
    <row r="45" ht="15">
      <c r="I45" s="2"/>
    </row>
  </sheetData>
  <sheetProtection/>
  <mergeCells count="55">
    <mergeCell ref="M5:M8"/>
    <mergeCell ref="N5:N8"/>
    <mergeCell ref="I5:I8"/>
    <mergeCell ref="F5:H5"/>
    <mergeCell ref="A2:O2"/>
    <mergeCell ref="N3:O3"/>
    <mergeCell ref="A11:C11"/>
    <mergeCell ref="A12:C12"/>
    <mergeCell ref="A9:A10"/>
    <mergeCell ref="B9:B10"/>
    <mergeCell ref="C9:C10"/>
    <mergeCell ref="J5:L5"/>
    <mergeCell ref="A16:C16"/>
    <mergeCell ref="E5:E8"/>
    <mergeCell ref="A17:C17"/>
    <mergeCell ref="O5:O8"/>
    <mergeCell ref="A6:C8"/>
    <mergeCell ref="D6:D8"/>
    <mergeCell ref="F6:F8"/>
    <mergeCell ref="G6:G8"/>
    <mergeCell ref="H6:H8"/>
    <mergeCell ref="J6:J8"/>
    <mergeCell ref="N4:O4"/>
    <mergeCell ref="A41:C41"/>
    <mergeCell ref="A42:C42"/>
    <mergeCell ref="A43:C43"/>
    <mergeCell ref="K6:K8"/>
    <mergeCell ref="L6:L8"/>
    <mergeCell ref="A5:D5"/>
    <mergeCell ref="A13:C13"/>
    <mergeCell ref="A14:C14"/>
    <mergeCell ref="A15:C15"/>
    <mergeCell ref="A18:C18"/>
    <mergeCell ref="A19:C19"/>
    <mergeCell ref="A20:C20"/>
    <mergeCell ref="A21:C21"/>
    <mergeCell ref="A22:C22"/>
    <mergeCell ref="A23:C23"/>
    <mergeCell ref="A35:C35"/>
    <mergeCell ref="A24:C24"/>
    <mergeCell ref="A25:C25"/>
    <mergeCell ref="A26:C26"/>
    <mergeCell ref="A27:C27"/>
    <mergeCell ref="A28:C28"/>
    <mergeCell ref="A29:C29"/>
    <mergeCell ref="A36:C36"/>
    <mergeCell ref="A37:C37"/>
    <mergeCell ref="A38:C38"/>
    <mergeCell ref="A39:C39"/>
    <mergeCell ref="A40:C40"/>
    <mergeCell ref="A30:C30"/>
    <mergeCell ref="A31:C31"/>
    <mergeCell ref="A32:C32"/>
    <mergeCell ref="A33:C33"/>
    <mergeCell ref="A34:C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2.8515625" style="5" customWidth="1"/>
    <col min="2" max="2" width="5.421875" style="5" customWidth="1"/>
    <col min="3" max="3" width="17.140625" style="5" customWidth="1"/>
    <col min="4" max="4" width="48.28125" style="5" customWidth="1"/>
    <col min="5" max="5" width="17.140625" style="5" customWidth="1"/>
    <col min="6" max="6" width="9.7109375" style="5" customWidth="1"/>
    <col min="7" max="16384" width="9.140625" style="5" customWidth="1"/>
  </cols>
  <sheetData>
    <row r="1" ht="12.75">
      <c r="A1" s="28" t="s">
        <v>284</v>
      </c>
    </row>
    <row r="2" spans="1:5" ht="27" customHeight="1">
      <c r="A2" s="113" t="s">
        <v>278</v>
      </c>
      <c r="B2" s="113"/>
      <c r="C2" s="113"/>
      <c r="D2" s="113"/>
      <c r="E2" s="113"/>
    </row>
    <row r="3" spans="1:5" ht="12.75">
      <c r="A3" s="6" t="s">
        <v>130</v>
      </c>
      <c r="B3" s="6"/>
      <c r="C3" s="6"/>
      <c r="D3" s="7"/>
      <c r="E3" s="8" t="s">
        <v>137</v>
      </c>
    </row>
    <row r="4" spans="1:5" ht="15" customHeight="1">
      <c r="A4" s="43" t="s">
        <v>193</v>
      </c>
      <c r="B4" s="68" t="s">
        <v>50</v>
      </c>
      <c r="C4" s="43" t="s">
        <v>194</v>
      </c>
      <c r="D4" s="43"/>
      <c r="E4" s="43"/>
    </row>
    <row r="5" spans="1:5" ht="15" customHeight="1">
      <c r="A5" s="43" t="s">
        <v>195</v>
      </c>
      <c r="B5" s="68" t="s">
        <v>129</v>
      </c>
      <c r="C5" s="43" t="s">
        <v>31</v>
      </c>
      <c r="D5" s="43"/>
      <c r="E5" s="43"/>
    </row>
    <row r="6" spans="1:5" ht="15" customHeight="1">
      <c r="A6" s="46" t="s">
        <v>196</v>
      </c>
      <c r="B6" s="43" t="s">
        <v>31</v>
      </c>
      <c r="C6" s="43" t="s">
        <v>76</v>
      </c>
      <c r="D6" s="46" t="s">
        <v>197</v>
      </c>
      <c r="E6" s="43" t="s">
        <v>76</v>
      </c>
    </row>
    <row r="7" spans="1:5" ht="15" customHeight="1">
      <c r="A7" s="46" t="s">
        <v>198</v>
      </c>
      <c r="B7" s="43" t="s">
        <v>122</v>
      </c>
      <c r="C7" s="44"/>
      <c r="D7" s="46" t="s">
        <v>199</v>
      </c>
      <c r="E7" s="43" t="s">
        <v>76</v>
      </c>
    </row>
    <row r="8" spans="1:5" ht="15" customHeight="1">
      <c r="A8" s="55" t="s">
        <v>200</v>
      </c>
      <c r="B8" s="43" t="s">
        <v>45</v>
      </c>
      <c r="C8" s="44">
        <v>197798.92</v>
      </c>
      <c r="D8" s="55" t="s">
        <v>266</v>
      </c>
      <c r="E8" s="56">
        <v>28257</v>
      </c>
    </row>
    <row r="9" spans="1:5" ht="15" customHeight="1">
      <c r="A9" s="55" t="s">
        <v>201</v>
      </c>
      <c r="B9" s="43" t="s">
        <v>96</v>
      </c>
      <c r="C9" s="44">
        <v>1328578.95</v>
      </c>
      <c r="D9" s="55" t="s">
        <v>202</v>
      </c>
      <c r="E9" s="56">
        <v>3083</v>
      </c>
    </row>
    <row r="10" spans="1:5" ht="15" customHeight="1">
      <c r="A10" s="46" t="s">
        <v>203</v>
      </c>
      <c r="B10" s="43" t="s">
        <v>36</v>
      </c>
      <c r="C10" s="45"/>
      <c r="D10" s="46" t="s">
        <v>204</v>
      </c>
      <c r="E10" s="43"/>
    </row>
    <row r="11" spans="1:5" ht="15" customHeight="1">
      <c r="A11" s="46" t="s">
        <v>205</v>
      </c>
      <c r="B11" s="43" t="s">
        <v>114</v>
      </c>
      <c r="C11" s="44">
        <v>1328578.95</v>
      </c>
      <c r="D11" s="46" t="s">
        <v>206</v>
      </c>
      <c r="E11" s="56">
        <v>3083</v>
      </c>
    </row>
    <row r="12" spans="1:5" ht="15" customHeight="1">
      <c r="A12" s="55" t="s">
        <v>207</v>
      </c>
      <c r="B12" s="43" t="s">
        <v>61</v>
      </c>
      <c r="C12" s="44">
        <v>756001.79</v>
      </c>
      <c r="D12" s="55" t="s">
        <v>268</v>
      </c>
      <c r="E12" s="45">
        <v>76</v>
      </c>
    </row>
    <row r="13" spans="1:5" ht="15" customHeight="1">
      <c r="A13" s="46" t="s">
        <v>208</v>
      </c>
      <c r="B13" s="43" t="s">
        <v>116</v>
      </c>
      <c r="C13" s="44">
        <v>756001.79</v>
      </c>
      <c r="D13" s="46" t="s">
        <v>209</v>
      </c>
      <c r="E13" s="56">
        <v>76</v>
      </c>
    </row>
    <row r="14" spans="1:5" ht="15" customHeight="1">
      <c r="A14" s="46" t="s">
        <v>210</v>
      </c>
      <c r="B14" s="43" t="s">
        <v>58</v>
      </c>
      <c r="C14" s="45" t="s">
        <v>129</v>
      </c>
      <c r="D14" s="46" t="s">
        <v>211</v>
      </c>
      <c r="E14" s="45"/>
    </row>
    <row r="15" spans="1:5" ht="15" customHeight="1">
      <c r="A15" s="46" t="s">
        <v>212</v>
      </c>
      <c r="B15" s="43" t="s">
        <v>11</v>
      </c>
      <c r="C15" s="43" t="s">
        <v>76</v>
      </c>
      <c r="D15" s="55"/>
      <c r="E15" s="45"/>
    </row>
    <row r="16" spans="1:5" ht="15" customHeight="1">
      <c r="A16" s="55" t="s">
        <v>213</v>
      </c>
      <c r="B16" s="43" t="s">
        <v>68</v>
      </c>
      <c r="C16" s="56">
        <v>6</v>
      </c>
      <c r="D16" s="55"/>
      <c r="E16" s="45"/>
    </row>
    <row r="17" spans="1:5" ht="15" customHeight="1">
      <c r="A17" s="55" t="s">
        <v>214</v>
      </c>
      <c r="B17" s="43" t="s">
        <v>22</v>
      </c>
      <c r="C17" s="56">
        <v>7</v>
      </c>
      <c r="D17" s="46"/>
      <c r="E17" s="45"/>
    </row>
    <row r="18" spans="1:5" ht="15" customHeight="1">
      <c r="A18" s="55" t="s">
        <v>215</v>
      </c>
      <c r="B18" s="43" t="s">
        <v>80</v>
      </c>
      <c r="C18" s="45">
        <v>55</v>
      </c>
      <c r="D18" s="46"/>
      <c r="E18" s="46"/>
    </row>
    <row r="19" spans="1:5" ht="15" customHeight="1">
      <c r="A19" s="55" t="s">
        <v>216</v>
      </c>
      <c r="B19" s="43" t="s">
        <v>1</v>
      </c>
      <c r="C19" s="56">
        <v>813</v>
      </c>
      <c r="D19" s="46"/>
      <c r="E19" s="46"/>
    </row>
    <row r="20" spans="1:5" ht="15" customHeight="1">
      <c r="A20" s="55" t="s">
        <v>217</v>
      </c>
      <c r="B20" s="43" t="s">
        <v>71</v>
      </c>
      <c r="C20" s="56">
        <v>9926</v>
      </c>
      <c r="D20" s="46"/>
      <c r="E20" s="46"/>
    </row>
    <row r="21" spans="1:5" ht="15" customHeight="1">
      <c r="A21" s="55" t="s">
        <v>218</v>
      </c>
      <c r="B21" s="43" t="s">
        <v>19</v>
      </c>
      <c r="C21" s="56"/>
      <c r="D21" s="46"/>
      <c r="E21" s="46"/>
    </row>
    <row r="22" spans="1:5" ht="15" customHeight="1">
      <c r="A22" s="55" t="s">
        <v>219</v>
      </c>
      <c r="B22" s="43" t="s">
        <v>90</v>
      </c>
      <c r="C22" s="45" t="s">
        <v>129</v>
      </c>
      <c r="D22" s="46"/>
      <c r="E22" s="46"/>
    </row>
    <row r="23" spans="1:5" ht="15" customHeight="1">
      <c r="A23" s="55" t="s">
        <v>220</v>
      </c>
      <c r="B23" s="43" t="s">
        <v>20</v>
      </c>
      <c r="C23" s="45" t="s">
        <v>129</v>
      </c>
      <c r="D23" s="46"/>
      <c r="E23" s="46"/>
    </row>
    <row r="24" ht="12.75">
      <c r="A24" s="28" t="s">
        <v>265</v>
      </c>
    </row>
    <row r="25" ht="12.75">
      <c r="A25" s="5" t="s">
        <v>288</v>
      </c>
    </row>
  </sheetData>
  <sheetProtection/>
  <mergeCells count="2">
    <mergeCell ref="B4:B5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zoomScale="150" zoomScaleNormal="150" zoomScalePageLayoutView="0" workbookViewId="0" topLeftCell="A1">
      <selection activeCell="A5" sqref="A5:C8"/>
    </sheetView>
  </sheetViews>
  <sheetFormatPr defaultColWidth="9.140625" defaultRowHeight="12.75"/>
  <cols>
    <col min="1" max="3" width="3.140625" style="5" customWidth="1"/>
    <col min="4" max="4" width="27.57421875" style="5" customWidth="1"/>
    <col min="5" max="8" width="14.00390625" style="5" customWidth="1"/>
    <col min="9" max="16384" width="9.140625" style="5" customWidth="1"/>
  </cols>
  <sheetData>
    <row r="1" ht="12.75">
      <c r="A1" s="28" t="s">
        <v>285</v>
      </c>
    </row>
    <row r="2" spans="1:12" ht="22.5">
      <c r="A2" s="92" t="s">
        <v>279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.75">
      <c r="A3" s="6"/>
      <c r="B3" s="6"/>
      <c r="C3" s="6"/>
      <c r="D3" s="6"/>
      <c r="E3" s="6"/>
      <c r="F3" s="6"/>
      <c r="G3" s="6"/>
      <c r="H3" s="6"/>
      <c r="I3" s="6"/>
      <c r="J3" s="8"/>
      <c r="K3" s="90" t="s">
        <v>257</v>
      </c>
      <c r="L3" s="90"/>
    </row>
    <row r="4" spans="1:12" ht="12.75">
      <c r="A4" s="6" t="s">
        <v>290</v>
      </c>
      <c r="B4" s="6"/>
      <c r="C4" s="6"/>
      <c r="D4" s="6"/>
      <c r="E4" s="6"/>
      <c r="F4" s="6"/>
      <c r="G4" s="6"/>
      <c r="H4" s="6"/>
      <c r="I4" s="6"/>
      <c r="J4" s="8"/>
      <c r="K4" s="89" t="s">
        <v>137</v>
      </c>
      <c r="L4" s="89"/>
    </row>
    <row r="5" spans="1:12" ht="15" customHeight="1">
      <c r="A5" s="104" t="s">
        <v>141</v>
      </c>
      <c r="B5" s="105"/>
      <c r="C5" s="106"/>
      <c r="D5" s="36" t="s">
        <v>187</v>
      </c>
      <c r="E5" s="101" t="s">
        <v>136</v>
      </c>
      <c r="F5" s="98" t="s">
        <v>188</v>
      </c>
      <c r="G5" s="118" t="s">
        <v>189</v>
      </c>
      <c r="H5" s="119"/>
      <c r="I5" s="72"/>
      <c r="J5" s="98" t="s">
        <v>190</v>
      </c>
      <c r="K5" s="98" t="s">
        <v>191</v>
      </c>
      <c r="L5" s="98" t="s">
        <v>192</v>
      </c>
    </row>
    <row r="6" spans="1:12" ht="34.5" customHeight="1">
      <c r="A6" s="107"/>
      <c r="B6" s="108"/>
      <c r="C6" s="109"/>
      <c r="D6" s="67" t="s">
        <v>142</v>
      </c>
      <c r="E6" s="102"/>
      <c r="F6" s="99"/>
      <c r="G6" s="98" t="s">
        <v>143</v>
      </c>
      <c r="H6" s="98" t="s">
        <v>185</v>
      </c>
      <c r="I6" s="98" t="s">
        <v>232</v>
      </c>
      <c r="J6" s="99"/>
      <c r="K6" s="99"/>
      <c r="L6" s="99"/>
    </row>
    <row r="7" spans="1:12" ht="15" customHeight="1">
      <c r="A7" s="107"/>
      <c r="B7" s="108"/>
      <c r="C7" s="109"/>
      <c r="D7" s="67" t="s">
        <v>129</v>
      </c>
      <c r="E7" s="102"/>
      <c r="F7" s="99"/>
      <c r="G7" s="99"/>
      <c r="H7" s="99"/>
      <c r="I7" s="99"/>
      <c r="J7" s="99"/>
      <c r="K7" s="99"/>
      <c r="L7" s="99"/>
    </row>
    <row r="8" spans="1:12" ht="15" customHeight="1">
      <c r="A8" s="110"/>
      <c r="B8" s="111"/>
      <c r="C8" s="112"/>
      <c r="D8" s="67" t="s">
        <v>129</v>
      </c>
      <c r="E8" s="103"/>
      <c r="F8" s="100"/>
      <c r="G8" s="100"/>
      <c r="H8" s="100"/>
      <c r="I8" s="100"/>
      <c r="J8" s="100"/>
      <c r="K8" s="100"/>
      <c r="L8" s="100"/>
    </row>
    <row r="9" spans="1:12" ht="15" customHeight="1">
      <c r="A9" s="67" t="s">
        <v>147</v>
      </c>
      <c r="B9" s="67" t="s">
        <v>148</v>
      </c>
      <c r="C9" s="67" t="s">
        <v>149</v>
      </c>
      <c r="D9" s="36" t="s">
        <v>12</v>
      </c>
      <c r="E9" s="53" t="s">
        <v>258</v>
      </c>
      <c r="F9" s="53" t="s">
        <v>259</v>
      </c>
      <c r="G9" s="54" t="s">
        <v>260</v>
      </c>
      <c r="H9" s="53">
        <v>4</v>
      </c>
      <c r="I9" s="53" t="s">
        <v>261</v>
      </c>
      <c r="J9" s="53" t="s">
        <v>262</v>
      </c>
      <c r="K9" s="53" t="s">
        <v>263</v>
      </c>
      <c r="L9" s="53" t="s">
        <v>264</v>
      </c>
    </row>
    <row r="10" spans="1:12" ht="15" customHeight="1">
      <c r="A10" s="67" t="s">
        <v>129</v>
      </c>
      <c r="B10" s="67" t="s">
        <v>129</v>
      </c>
      <c r="C10" s="67" t="s">
        <v>129</v>
      </c>
      <c r="D10" s="38" t="s">
        <v>150</v>
      </c>
      <c r="E10" s="52">
        <f>SUM(E11:E26)</f>
        <v>4290199.699999999</v>
      </c>
      <c r="F10" s="52">
        <f>SUM(F11:F26)</f>
        <v>197798.92</v>
      </c>
      <c r="G10" s="52">
        <f>SUM(G11:G26)</f>
        <v>1328578.9500000002</v>
      </c>
      <c r="H10" s="52"/>
      <c r="I10" s="52">
        <f>SUM(I11:I26)</f>
        <v>1328578.9500000002</v>
      </c>
      <c r="J10" s="52">
        <f>SUM(J11:J26)</f>
        <v>756001.79</v>
      </c>
      <c r="K10" s="52">
        <f>SUM(K11:K26)</f>
        <v>109424</v>
      </c>
      <c r="L10" s="52">
        <f>SUM(L11:L26)</f>
        <v>1898396.04</v>
      </c>
    </row>
    <row r="11" spans="1:12" ht="15" customHeight="1">
      <c r="A11" s="65">
        <v>2080201</v>
      </c>
      <c r="B11" s="65"/>
      <c r="C11" s="65"/>
      <c r="D11" s="46" t="s">
        <v>294</v>
      </c>
      <c r="E11" s="58">
        <f>F11+G11+J11+K11+L11</f>
        <v>263608</v>
      </c>
      <c r="F11" s="57"/>
      <c r="G11" s="57">
        <f>SUM(H11:I11)</f>
        <v>203752</v>
      </c>
      <c r="H11" s="57"/>
      <c r="I11" s="57">
        <v>203752</v>
      </c>
      <c r="J11" s="57"/>
      <c r="K11" s="57"/>
      <c r="L11" s="57">
        <v>59856</v>
      </c>
    </row>
    <row r="12" spans="1:12" ht="15" customHeight="1">
      <c r="A12" s="65">
        <v>2080202</v>
      </c>
      <c r="B12" s="65"/>
      <c r="C12" s="65"/>
      <c r="D12" s="46" t="s">
        <v>323</v>
      </c>
      <c r="E12" s="58">
        <f aca="true" t="shared" si="0" ref="E12:E24">F12+G12+J12+K12+L12</f>
        <v>807065.81</v>
      </c>
      <c r="F12" s="57">
        <v>197798.92</v>
      </c>
      <c r="G12" s="57">
        <f aca="true" t="shared" si="1" ref="G12:G24">SUM(H12:I12)</f>
        <v>1963</v>
      </c>
      <c r="H12" s="57"/>
      <c r="I12" s="57">
        <v>1963</v>
      </c>
      <c r="J12" s="57">
        <v>443842.39</v>
      </c>
      <c r="K12" s="57">
        <v>90573</v>
      </c>
      <c r="L12" s="57">
        <v>72888.5</v>
      </c>
    </row>
    <row r="13" spans="1:12" ht="15" customHeight="1">
      <c r="A13" s="65">
        <v>2080204</v>
      </c>
      <c r="B13" s="65"/>
      <c r="C13" s="65"/>
      <c r="D13" s="46" t="s">
        <v>296</v>
      </c>
      <c r="E13" s="58">
        <f t="shared" si="0"/>
        <v>23290</v>
      </c>
      <c r="F13" s="57"/>
      <c r="G13" s="57">
        <f t="shared" si="1"/>
        <v>0</v>
      </c>
      <c r="H13" s="57"/>
      <c r="I13" s="57"/>
      <c r="J13" s="57">
        <v>23290</v>
      </c>
      <c r="K13" s="57"/>
      <c r="L13" s="57"/>
    </row>
    <row r="14" spans="1:12" ht="15" customHeight="1">
      <c r="A14" s="65">
        <v>2080205</v>
      </c>
      <c r="B14" s="65"/>
      <c r="C14" s="65"/>
      <c r="D14" s="46" t="s">
        <v>297</v>
      </c>
      <c r="E14" s="58">
        <f t="shared" si="0"/>
        <v>58834</v>
      </c>
      <c r="F14" s="57"/>
      <c r="G14" s="57">
        <f t="shared" si="1"/>
        <v>87</v>
      </c>
      <c r="H14" s="57"/>
      <c r="I14" s="57">
        <v>87</v>
      </c>
      <c r="J14" s="57">
        <v>32927</v>
      </c>
      <c r="K14" s="57"/>
      <c r="L14" s="57">
        <v>25820</v>
      </c>
    </row>
    <row r="15" spans="1:12" ht="15" customHeight="1">
      <c r="A15" s="65">
        <v>2080206</v>
      </c>
      <c r="B15" s="65"/>
      <c r="C15" s="65"/>
      <c r="D15" s="46" t="s">
        <v>298</v>
      </c>
      <c r="E15" s="58">
        <f t="shared" si="0"/>
        <v>33736.65</v>
      </c>
      <c r="F15" s="57"/>
      <c r="G15" s="57">
        <f t="shared" si="1"/>
        <v>26513.65</v>
      </c>
      <c r="H15" s="57"/>
      <c r="I15" s="57">
        <v>26513.65</v>
      </c>
      <c r="J15" s="57">
        <v>2786</v>
      </c>
      <c r="K15" s="57">
        <v>1776</v>
      </c>
      <c r="L15" s="57">
        <v>2661</v>
      </c>
    </row>
    <row r="16" spans="1:12" ht="15" customHeight="1">
      <c r="A16" s="65">
        <v>2080209</v>
      </c>
      <c r="B16" s="65"/>
      <c r="C16" s="65"/>
      <c r="D16" s="46" t="s">
        <v>299</v>
      </c>
      <c r="E16" s="58">
        <f>F16+G16+J16+K16+L16</f>
        <v>47635.14</v>
      </c>
      <c r="F16" s="57"/>
      <c r="G16" s="57">
        <f>SUM(H16:I16)</f>
        <v>40522.14</v>
      </c>
      <c r="H16" s="57"/>
      <c r="I16" s="57">
        <v>40522.14</v>
      </c>
      <c r="J16" s="57">
        <v>823</v>
      </c>
      <c r="K16" s="57"/>
      <c r="L16" s="57">
        <v>6290</v>
      </c>
    </row>
    <row r="17" spans="1:12" ht="15" customHeight="1">
      <c r="A17" s="65">
        <v>2080299</v>
      </c>
      <c r="B17" s="65"/>
      <c r="C17" s="65"/>
      <c r="D17" s="46" t="s">
        <v>300</v>
      </c>
      <c r="E17" s="58">
        <f t="shared" si="0"/>
        <v>316779.46</v>
      </c>
      <c r="F17" s="57"/>
      <c r="G17" s="57">
        <f t="shared" si="1"/>
        <v>111444.76</v>
      </c>
      <c r="H17" s="57"/>
      <c r="I17" s="57">
        <v>111444.76</v>
      </c>
      <c r="J17" s="57">
        <v>32797</v>
      </c>
      <c r="K17" s="57">
        <v>4125</v>
      </c>
      <c r="L17" s="57">
        <v>168412.7</v>
      </c>
    </row>
    <row r="18" spans="1:12" ht="15" customHeight="1">
      <c r="A18" s="65">
        <v>2080804</v>
      </c>
      <c r="B18" s="65"/>
      <c r="C18" s="65"/>
      <c r="D18" s="46" t="s">
        <v>303</v>
      </c>
      <c r="E18" s="58">
        <f t="shared" si="0"/>
        <v>32200.4</v>
      </c>
      <c r="F18" s="57"/>
      <c r="G18" s="57">
        <f t="shared" si="1"/>
        <v>26740</v>
      </c>
      <c r="H18" s="57"/>
      <c r="I18" s="57">
        <v>26740</v>
      </c>
      <c r="J18" s="57"/>
      <c r="K18" s="57"/>
      <c r="L18" s="57">
        <v>5460.4</v>
      </c>
    </row>
    <row r="19" spans="1:12" ht="15" customHeight="1">
      <c r="A19" s="65">
        <v>2080902</v>
      </c>
      <c r="B19" s="65"/>
      <c r="C19" s="65"/>
      <c r="D19" s="46" t="s">
        <v>306</v>
      </c>
      <c r="E19" s="58">
        <f t="shared" si="0"/>
        <v>266364.8</v>
      </c>
      <c r="F19" s="57"/>
      <c r="G19" s="57">
        <f t="shared" si="1"/>
        <v>247164</v>
      </c>
      <c r="H19" s="57"/>
      <c r="I19" s="57">
        <v>247164</v>
      </c>
      <c r="J19" s="57">
        <v>5718</v>
      </c>
      <c r="K19" s="57"/>
      <c r="L19" s="57">
        <v>13482.8</v>
      </c>
    </row>
    <row r="20" spans="1:12" ht="15" customHeight="1">
      <c r="A20" s="65">
        <v>2080903</v>
      </c>
      <c r="B20" s="65"/>
      <c r="C20" s="65"/>
      <c r="D20" s="46" t="s">
        <v>307</v>
      </c>
      <c r="E20" s="58">
        <f t="shared" si="0"/>
        <v>386137.54</v>
      </c>
      <c r="F20" s="57"/>
      <c r="G20" s="57">
        <f t="shared" si="1"/>
        <v>363444.54</v>
      </c>
      <c r="H20" s="57"/>
      <c r="I20" s="57">
        <v>363444.54</v>
      </c>
      <c r="J20" s="57">
        <v>6825</v>
      </c>
      <c r="K20" s="57"/>
      <c r="L20" s="57">
        <v>15868</v>
      </c>
    </row>
    <row r="21" spans="1:12" ht="15" customHeight="1">
      <c r="A21" s="65">
        <v>2081002</v>
      </c>
      <c r="B21" s="65"/>
      <c r="C21" s="65"/>
      <c r="D21" s="46" t="s">
        <v>309</v>
      </c>
      <c r="E21" s="58">
        <f t="shared" si="0"/>
        <v>1027034.2000000001</v>
      </c>
      <c r="F21" s="57"/>
      <c r="G21" s="57">
        <f t="shared" si="1"/>
        <v>30904</v>
      </c>
      <c r="H21" s="57"/>
      <c r="I21" s="57">
        <v>30904</v>
      </c>
      <c r="J21" s="57">
        <v>6834.8</v>
      </c>
      <c r="K21" s="57"/>
      <c r="L21" s="57">
        <v>989295.4</v>
      </c>
    </row>
    <row r="22" spans="1:12" ht="15" customHeight="1">
      <c r="A22" s="65">
        <v>2081004</v>
      </c>
      <c r="B22" s="65"/>
      <c r="C22" s="65"/>
      <c r="D22" s="46" t="s">
        <v>310</v>
      </c>
      <c r="E22" s="58">
        <f t="shared" si="0"/>
        <v>141738</v>
      </c>
      <c r="F22" s="57"/>
      <c r="G22" s="57">
        <f t="shared" si="1"/>
        <v>16555</v>
      </c>
      <c r="H22" s="57"/>
      <c r="I22" s="57">
        <v>16555</v>
      </c>
      <c r="J22" s="57">
        <v>77701</v>
      </c>
      <c r="K22" s="57">
        <v>12950</v>
      </c>
      <c r="L22" s="57">
        <v>34532</v>
      </c>
    </row>
    <row r="23" spans="1:12" ht="15" customHeight="1">
      <c r="A23" s="65">
        <v>2081005</v>
      </c>
      <c r="B23" s="65"/>
      <c r="C23" s="65"/>
      <c r="D23" s="46" t="s">
        <v>311</v>
      </c>
      <c r="E23" s="58">
        <f t="shared" si="0"/>
        <v>608057.34</v>
      </c>
      <c r="F23" s="57"/>
      <c r="G23" s="57">
        <f t="shared" si="1"/>
        <v>92556</v>
      </c>
      <c r="H23" s="57"/>
      <c r="I23" s="57">
        <v>92556</v>
      </c>
      <c r="J23" s="57">
        <v>48015.1</v>
      </c>
      <c r="K23" s="57"/>
      <c r="L23" s="57">
        <v>467486.24</v>
      </c>
    </row>
    <row r="24" spans="1:12" ht="15" customHeight="1">
      <c r="A24" s="65">
        <v>2081301</v>
      </c>
      <c r="B24" s="65"/>
      <c r="C24" s="65"/>
      <c r="D24" s="46" t="s">
        <v>314</v>
      </c>
      <c r="E24" s="58">
        <f t="shared" si="0"/>
        <v>130826.36</v>
      </c>
      <c r="F24" s="57"/>
      <c r="G24" s="57">
        <f t="shared" si="1"/>
        <v>77096.86</v>
      </c>
      <c r="H24" s="57"/>
      <c r="I24" s="57">
        <v>77096.86</v>
      </c>
      <c r="J24" s="57">
        <v>42777.5</v>
      </c>
      <c r="K24" s="57"/>
      <c r="L24" s="57">
        <v>10952</v>
      </c>
    </row>
    <row r="25" spans="1:12" ht="15" customHeight="1">
      <c r="A25" s="65">
        <v>2296002</v>
      </c>
      <c r="B25" s="65"/>
      <c r="C25" s="65"/>
      <c r="D25" s="46" t="s">
        <v>321</v>
      </c>
      <c r="E25" s="58">
        <f>F25+G25+J25+K25+L25</f>
        <v>100892</v>
      </c>
      <c r="F25" s="57"/>
      <c r="G25" s="57">
        <f>SUM(H25:I25)</f>
        <v>43836</v>
      </c>
      <c r="H25" s="57"/>
      <c r="I25" s="57">
        <v>43836</v>
      </c>
      <c r="J25" s="57">
        <v>31665</v>
      </c>
      <c r="K25" s="57"/>
      <c r="L25" s="57">
        <v>25391</v>
      </c>
    </row>
    <row r="26" spans="1:12" ht="15" customHeight="1">
      <c r="A26" s="65">
        <v>2299901</v>
      </c>
      <c r="B26" s="65"/>
      <c r="C26" s="65"/>
      <c r="D26" s="46" t="s">
        <v>322</v>
      </c>
      <c r="E26" s="58">
        <f>F26+G26+J26+K26+L26</f>
        <v>46000</v>
      </c>
      <c r="F26" s="57"/>
      <c r="G26" s="57">
        <f>SUM(H26:I26)</f>
        <v>46000</v>
      </c>
      <c r="H26" s="57"/>
      <c r="I26" s="57">
        <v>46000</v>
      </c>
      <c r="J26" s="57"/>
      <c r="K26" s="57"/>
      <c r="L26" s="57"/>
    </row>
    <row r="27" ht="12.75">
      <c r="A27" s="28" t="s">
        <v>289</v>
      </c>
    </row>
  </sheetData>
  <sheetProtection/>
  <mergeCells count="33">
    <mergeCell ref="K5:K8"/>
    <mergeCell ref="K3:L3"/>
    <mergeCell ref="K4:L4"/>
    <mergeCell ref="A2:L2"/>
    <mergeCell ref="D6:D8"/>
    <mergeCell ref="G6:G8"/>
    <mergeCell ref="H6:H8"/>
    <mergeCell ref="I6:I8"/>
    <mergeCell ref="A9:A10"/>
    <mergeCell ref="B9:B10"/>
    <mergeCell ref="C9:C10"/>
    <mergeCell ref="J5:J8"/>
    <mergeCell ref="E5:E8"/>
    <mergeCell ref="A5:C8"/>
    <mergeCell ref="F5:F8"/>
    <mergeCell ref="G5:I5"/>
    <mergeCell ref="A18:C18"/>
    <mergeCell ref="A19:C19"/>
    <mergeCell ref="A11:C11"/>
    <mergeCell ref="A12:C12"/>
    <mergeCell ref="A13:C13"/>
    <mergeCell ref="A14:C14"/>
    <mergeCell ref="A16:C16"/>
    <mergeCell ref="A24:C24"/>
    <mergeCell ref="A25:C25"/>
    <mergeCell ref="A26:C26"/>
    <mergeCell ref="L5:L8"/>
    <mergeCell ref="A20:C20"/>
    <mergeCell ref="A21:C21"/>
    <mergeCell ref="A22:C22"/>
    <mergeCell ref="A23:C23"/>
    <mergeCell ref="A15:C15"/>
    <mergeCell ref="A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2" width="3.140625" style="0" customWidth="1"/>
    <col min="3" max="3" width="6.00390625" style="0" customWidth="1"/>
    <col min="4" max="4" width="28.421875" style="0" customWidth="1"/>
    <col min="5" max="5" width="13.7109375" style="0" customWidth="1"/>
    <col min="6" max="6" width="14.421875" style="0" customWidth="1"/>
    <col min="7" max="7" width="12.00390625" style="0" customWidth="1"/>
    <col min="8" max="8" width="14.140625" style="0" customWidth="1"/>
    <col min="9" max="9" width="11.8515625" style="0" customWidth="1"/>
    <col min="10" max="10" width="18.421875" style="0" customWidth="1"/>
    <col min="11" max="11" width="9.7109375" style="0" customWidth="1"/>
  </cols>
  <sheetData>
    <row r="1" ht="12.75">
      <c r="A1" s="1" t="s">
        <v>281</v>
      </c>
    </row>
    <row r="2" spans="1:10" ht="34.5" customHeight="1">
      <c r="A2" s="69" t="s">
        <v>270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" customHeight="1">
      <c r="A3" s="40"/>
      <c r="B3" s="40"/>
      <c r="C3" s="41"/>
      <c r="D3" s="40"/>
      <c r="E3" s="40"/>
      <c r="F3" s="40"/>
      <c r="G3" s="40"/>
      <c r="H3" s="40"/>
      <c r="I3" s="40"/>
      <c r="J3" s="39" t="s">
        <v>223</v>
      </c>
    </row>
    <row r="4" spans="1:10" ht="15" customHeight="1" thickBot="1">
      <c r="A4" s="41" t="s">
        <v>290</v>
      </c>
      <c r="B4" s="41"/>
      <c r="C4" s="41"/>
      <c r="D4" s="41"/>
      <c r="E4" s="41"/>
      <c r="F4" s="39"/>
      <c r="G4" s="41"/>
      <c r="H4" s="41"/>
      <c r="I4" s="41"/>
      <c r="J4" s="39" t="s">
        <v>137</v>
      </c>
    </row>
    <row r="5" spans="1:10" ht="15" customHeight="1">
      <c r="A5" s="75" t="s">
        <v>102</v>
      </c>
      <c r="B5" s="76" t="s">
        <v>129</v>
      </c>
      <c r="C5" s="76" t="s">
        <v>129</v>
      </c>
      <c r="D5" s="76" t="s">
        <v>129</v>
      </c>
      <c r="E5" s="73" t="s">
        <v>49</v>
      </c>
      <c r="F5" s="73" t="s">
        <v>151</v>
      </c>
      <c r="G5" s="73" t="s">
        <v>152</v>
      </c>
      <c r="H5" s="73" t="s">
        <v>153</v>
      </c>
      <c r="I5" s="73" t="s">
        <v>154</v>
      </c>
      <c r="J5" s="77" t="s">
        <v>155</v>
      </c>
    </row>
    <row r="6" spans="1:10" ht="15" customHeight="1">
      <c r="A6" s="79" t="s">
        <v>141</v>
      </c>
      <c r="B6" s="74" t="s">
        <v>129</v>
      </c>
      <c r="C6" s="74" t="s">
        <v>129</v>
      </c>
      <c r="D6" s="72" t="s">
        <v>142</v>
      </c>
      <c r="E6" s="74" t="s">
        <v>129</v>
      </c>
      <c r="F6" s="74" t="s">
        <v>129</v>
      </c>
      <c r="G6" s="74" t="s">
        <v>129</v>
      </c>
      <c r="H6" s="74" t="s">
        <v>129</v>
      </c>
      <c r="I6" s="74" t="s">
        <v>129</v>
      </c>
      <c r="J6" s="78" t="s">
        <v>129</v>
      </c>
    </row>
    <row r="7" spans="1:10" ht="15" customHeight="1">
      <c r="A7" s="79" t="s">
        <v>129</v>
      </c>
      <c r="B7" s="74" t="s">
        <v>129</v>
      </c>
      <c r="C7" s="74" t="s">
        <v>129</v>
      </c>
      <c r="D7" s="72" t="s">
        <v>129</v>
      </c>
      <c r="E7" s="74" t="s">
        <v>129</v>
      </c>
      <c r="F7" s="74" t="s">
        <v>129</v>
      </c>
      <c r="G7" s="74" t="s">
        <v>129</v>
      </c>
      <c r="H7" s="74" t="s">
        <v>129</v>
      </c>
      <c r="I7" s="74" t="s">
        <v>129</v>
      </c>
      <c r="J7" s="78" t="s">
        <v>129</v>
      </c>
    </row>
    <row r="8" spans="1:10" ht="15" customHeight="1">
      <c r="A8" s="79" t="s">
        <v>129</v>
      </c>
      <c r="B8" s="74" t="s">
        <v>129</v>
      </c>
      <c r="C8" s="74" t="s">
        <v>129</v>
      </c>
      <c r="D8" s="72" t="s">
        <v>129</v>
      </c>
      <c r="E8" s="74" t="s">
        <v>129</v>
      </c>
      <c r="F8" s="74" t="s">
        <v>129</v>
      </c>
      <c r="G8" s="74" t="s">
        <v>129</v>
      </c>
      <c r="H8" s="74" t="s">
        <v>129</v>
      </c>
      <c r="I8" s="74" t="s">
        <v>129</v>
      </c>
      <c r="J8" s="78" t="s">
        <v>129</v>
      </c>
    </row>
    <row r="9" spans="1:10" ht="15" customHeight="1">
      <c r="A9" s="71" t="s">
        <v>147</v>
      </c>
      <c r="B9" s="72" t="s">
        <v>148</v>
      </c>
      <c r="C9" s="72" t="s">
        <v>149</v>
      </c>
      <c r="D9" s="12" t="s">
        <v>12</v>
      </c>
      <c r="E9" s="32" t="s">
        <v>31</v>
      </c>
      <c r="F9" s="32" t="s">
        <v>122</v>
      </c>
      <c r="G9" s="32" t="s">
        <v>45</v>
      </c>
      <c r="H9" s="32" t="s">
        <v>96</v>
      </c>
      <c r="I9" s="32" t="s">
        <v>36</v>
      </c>
      <c r="J9" s="33" t="s">
        <v>114</v>
      </c>
    </row>
    <row r="10" spans="1:10" ht="15" customHeight="1">
      <c r="A10" s="71" t="s">
        <v>129</v>
      </c>
      <c r="B10" s="72" t="s">
        <v>129</v>
      </c>
      <c r="C10" s="72" t="s">
        <v>129</v>
      </c>
      <c r="D10" s="12" t="s">
        <v>150</v>
      </c>
      <c r="E10" s="9">
        <f>SUM(E11:E43)</f>
        <v>455101248.60999995</v>
      </c>
      <c r="F10" s="9">
        <f>SUM(F11:F43)</f>
        <v>112752034.61</v>
      </c>
      <c r="G10" s="9">
        <f>SUM(G11:G43)</f>
        <v>340933216.3</v>
      </c>
      <c r="H10" s="10" t="s">
        <v>129</v>
      </c>
      <c r="I10" s="9">
        <f>SUM(I11:I43)</f>
        <v>1415997.7</v>
      </c>
      <c r="J10" s="11" t="s">
        <v>129</v>
      </c>
    </row>
    <row r="11" spans="1:10" ht="15" customHeight="1">
      <c r="A11" s="65">
        <v>2070205</v>
      </c>
      <c r="B11" s="65"/>
      <c r="C11" s="65"/>
      <c r="D11" s="46" t="s">
        <v>291</v>
      </c>
      <c r="E11" s="9">
        <f>SUM(F11:J11)</f>
        <v>100000</v>
      </c>
      <c r="F11" s="59"/>
      <c r="G11" s="59">
        <v>100000</v>
      </c>
      <c r="H11" s="59" t="s">
        <v>129</v>
      </c>
      <c r="I11" s="59" t="s">
        <v>129</v>
      </c>
      <c r="J11" s="60" t="s">
        <v>129</v>
      </c>
    </row>
    <row r="12" spans="1:10" ht="15" customHeight="1">
      <c r="A12" s="65">
        <v>2070699</v>
      </c>
      <c r="B12" s="65"/>
      <c r="C12" s="65"/>
      <c r="D12" s="46" t="s">
        <v>292</v>
      </c>
      <c r="E12" s="9">
        <f aca="true" t="shared" si="0" ref="E12:E43">SUM(F12:J12)</f>
        <v>20000</v>
      </c>
      <c r="F12" s="59"/>
      <c r="G12" s="59">
        <v>20000</v>
      </c>
      <c r="H12" s="59" t="s">
        <v>129</v>
      </c>
      <c r="I12" s="59" t="s">
        <v>129</v>
      </c>
      <c r="J12" s="60" t="s">
        <v>129</v>
      </c>
    </row>
    <row r="13" spans="1:10" ht="15" customHeight="1">
      <c r="A13" s="65">
        <v>2079999</v>
      </c>
      <c r="B13" s="65"/>
      <c r="C13" s="65"/>
      <c r="D13" s="46" t="s">
        <v>293</v>
      </c>
      <c r="E13" s="9">
        <f t="shared" si="0"/>
        <v>100000</v>
      </c>
      <c r="F13" s="59"/>
      <c r="G13" s="59">
        <v>100000</v>
      </c>
      <c r="H13" s="59" t="s">
        <v>129</v>
      </c>
      <c r="I13" s="59" t="s">
        <v>129</v>
      </c>
      <c r="J13" s="60" t="s">
        <v>129</v>
      </c>
    </row>
    <row r="14" spans="1:10" ht="15" customHeight="1">
      <c r="A14" s="65">
        <v>2080201</v>
      </c>
      <c r="B14" s="65"/>
      <c r="C14" s="65"/>
      <c r="D14" s="46" t="s">
        <v>294</v>
      </c>
      <c r="E14" s="9">
        <f t="shared" si="0"/>
        <v>16061015.58</v>
      </c>
      <c r="F14" s="59">
        <v>13548055.58</v>
      </c>
      <c r="G14" s="59">
        <v>2512960</v>
      </c>
      <c r="H14" s="59" t="s">
        <v>129</v>
      </c>
      <c r="I14" s="59" t="s">
        <v>129</v>
      </c>
      <c r="J14" s="60" t="s">
        <v>129</v>
      </c>
    </row>
    <row r="15" spans="1:10" ht="15" customHeight="1">
      <c r="A15" s="65">
        <v>2080202</v>
      </c>
      <c r="B15" s="65"/>
      <c r="C15" s="65"/>
      <c r="D15" s="46" t="s">
        <v>295</v>
      </c>
      <c r="E15" s="9">
        <f t="shared" si="0"/>
        <v>6054400</v>
      </c>
      <c r="F15" s="59"/>
      <c r="G15" s="59">
        <v>6054400</v>
      </c>
      <c r="H15" s="59" t="s">
        <v>129</v>
      </c>
      <c r="I15" s="59" t="s">
        <v>129</v>
      </c>
      <c r="J15" s="60" t="s">
        <v>129</v>
      </c>
    </row>
    <row r="16" spans="1:10" ht="15" customHeight="1">
      <c r="A16" s="65">
        <v>2080204</v>
      </c>
      <c r="B16" s="65"/>
      <c r="C16" s="65"/>
      <c r="D16" s="46" t="s">
        <v>296</v>
      </c>
      <c r="E16" s="9">
        <f t="shared" si="0"/>
        <v>3810000</v>
      </c>
      <c r="F16" s="59"/>
      <c r="G16" s="59">
        <v>3810000</v>
      </c>
      <c r="H16" s="59" t="s">
        <v>129</v>
      </c>
      <c r="I16" s="59" t="s">
        <v>129</v>
      </c>
      <c r="J16" s="60" t="s">
        <v>129</v>
      </c>
    </row>
    <row r="17" spans="1:10" ht="15" customHeight="1">
      <c r="A17" s="65">
        <v>2080205</v>
      </c>
      <c r="B17" s="65"/>
      <c r="C17" s="65"/>
      <c r="D17" s="46" t="s">
        <v>297</v>
      </c>
      <c r="E17" s="9">
        <f t="shared" si="0"/>
        <v>3948500</v>
      </c>
      <c r="F17" s="59">
        <v>282698.15</v>
      </c>
      <c r="G17" s="59">
        <v>3665801.85</v>
      </c>
      <c r="H17" s="59" t="s">
        <v>129</v>
      </c>
      <c r="I17" s="59" t="s">
        <v>129</v>
      </c>
      <c r="J17" s="60" t="s">
        <v>129</v>
      </c>
    </row>
    <row r="18" spans="1:10" ht="15" customHeight="1">
      <c r="A18" s="65">
        <v>2080206</v>
      </c>
      <c r="B18" s="65"/>
      <c r="C18" s="65"/>
      <c r="D18" s="46" t="s">
        <v>298</v>
      </c>
      <c r="E18" s="9">
        <f t="shared" si="0"/>
        <v>665012.39</v>
      </c>
      <c r="F18" s="59">
        <v>605012.39</v>
      </c>
      <c r="G18" s="59">
        <v>60000</v>
      </c>
      <c r="H18" s="59" t="s">
        <v>129</v>
      </c>
      <c r="I18" s="59" t="s">
        <v>129</v>
      </c>
      <c r="J18" s="60" t="s">
        <v>129</v>
      </c>
    </row>
    <row r="19" spans="1:10" ht="15" customHeight="1">
      <c r="A19" s="65">
        <v>2080209</v>
      </c>
      <c r="B19" s="65"/>
      <c r="C19" s="65"/>
      <c r="D19" s="46" t="s">
        <v>299</v>
      </c>
      <c r="E19" s="9">
        <f t="shared" si="0"/>
        <v>2696476.9299999997</v>
      </c>
      <c r="F19" s="59">
        <v>363569.08</v>
      </c>
      <c r="G19" s="59">
        <v>916910.15</v>
      </c>
      <c r="H19" s="59" t="s">
        <v>129</v>
      </c>
      <c r="I19" s="59">
        <v>1415997.7</v>
      </c>
      <c r="J19" s="60" t="s">
        <v>129</v>
      </c>
    </row>
    <row r="20" spans="1:10" ht="15" customHeight="1">
      <c r="A20" s="65">
        <v>2080299</v>
      </c>
      <c r="B20" s="65"/>
      <c r="C20" s="65"/>
      <c r="D20" s="46" t="s">
        <v>300</v>
      </c>
      <c r="E20" s="9">
        <f t="shared" si="0"/>
        <v>8976485.55</v>
      </c>
      <c r="F20" s="59">
        <v>7120861.55</v>
      </c>
      <c r="G20" s="59">
        <v>1855624</v>
      </c>
      <c r="H20" s="59" t="s">
        <v>129</v>
      </c>
      <c r="I20" s="59" t="s">
        <v>129</v>
      </c>
      <c r="J20" s="60" t="s">
        <v>129</v>
      </c>
    </row>
    <row r="21" spans="1:10" ht="15" customHeight="1">
      <c r="A21" s="65">
        <v>2080503</v>
      </c>
      <c r="B21" s="65"/>
      <c r="C21" s="65"/>
      <c r="D21" s="46" t="s">
        <v>301</v>
      </c>
      <c r="E21" s="9">
        <f t="shared" si="0"/>
        <v>254100</v>
      </c>
      <c r="F21" s="59"/>
      <c r="G21" s="59">
        <v>254100</v>
      </c>
      <c r="H21" s="59" t="s">
        <v>129</v>
      </c>
      <c r="I21" s="59" t="s">
        <v>129</v>
      </c>
      <c r="J21" s="60" t="s">
        <v>129</v>
      </c>
    </row>
    <row r="22" spans="1:10" ht="15" customHeight="1">
      <c r="A22" s="65">
        <v>2080801</v>
      </c>
      <c r="B22" s="65"/>
      <c r="C22" s="65"/>
      <c r="D22" s="46" t="s">
        <v>302</v>
      </c>
      <c r="E22" s="9">
        <f t="shared" si="0"/>
        <v>23827122</v>
      </c>
      <c r="F22" s="59"/>
      <c r="G22" s="59">
        <v>23827122</v>
      </c>
      <c r="H22" s="59" t="s">
        <v>129</v>
      </c>
      <c r="I22" s="59" t="s">
        <v>129</v>
      </c>
      <c r="J22" s="60" t="s">
        <v>129</v>
      </c>
    </row>
    <row r="23" spans="1:10" ht="15" customHeight="1">
      <c r="A23" s="65">
        <v>2080804</v>
      </c>
      <c r="B23" s="65"/>
      <c r="C23" s="65"/>
      <c r="D23" s="46" t="s">
        <v>303</v>
      </c>
      <c r="E23" s="9">
        <f t="shared" si="0"/>
        <v>2756197.08</v>
      </c>
      <c r="F23" s="59">
        <v>2756197.08</v>
      </c>
      <c r="G23" s="59"/>
      <c r="H23" s="59" t="s">
        <v>129</v>
      </c>
      <c r="I23" s="59" t="s">
        <v>129</v>
      </c>
      <c r="J23" s="60" t="s">
        <v>129</v>
      </c>
    </row>
    <row r="24" spans="1:10" ht="15" customHeight="1">
      <c r="A24" s="65">
        <v>2080805</v>
      </c>
      <c r="B24" s="65"/>
      <c r="C24" s="65"/>
      <c r="D24" s="46" t="s">
        <v>304</v>
      </c>
      <c r="E24" s="9">
        <f t="shared" si="0"/>
        <v>3281273</v>
      </c>
      <c r="F24" s="59"/>
      <c r="G24" s="59">
        <v>3281273</v>
      </c>
      <c r="H24" s="59" t="s">
        <v>129</v>
      </c>
      <c r="I24" s="59" t="s">
        <v>129</v>
      </c>
      <c r="J24" s="60" t="s">
        <v>129</v>
      </c>
    </row>
    <row r="25" spans="1:10" ht="15" customHeight="1">
      <c r="A25" s="65">
        <v>2080901</v>
      </c>
      <c r="B25" s="65"/>
      <c r="C25" s="65"/>
      <c r="D25" s="46" t="s">
        <v>305</v>
      </c>
      <c r="E25" s="9">
        <f t="shared" si="0"/>
        <v>18412160</v>
      </c>
      <c r="F25" s="59"/>
      <c r="G25" s="59">
        <v>18412160</v>
      </c>
      <c r="H25" s="59" t="s">
        <v>129</v>
      </c>
      <c r="I25" s="59" t="s">
        <v>129</v>
      </c>
      <c r="J25" s="60" t="s">
        <v>129</v>
      </c>
    </row>
    <row r="26" spans="1:10" ht="12.75">
      <c r="A26" s="65">
        <v>2080902</v>
      </c>
      <c r="B26" s="65"/>
      <c r="C26" s="65"/>
      <c r="D26" s="46" t="s">
        <v>306</v>
      </c>
      <c r="E26" s="9">
        <f t="shared" si="0"/>
        <v>142379351.22</v>
      </c>
      <c r="F26" s="59">
        <v>5740069.34</v>
      </c>
      <c r="G26" s="59">
        <v>136639281.88</v>
      </c>
      <c r="H26" s="59" t="s">
        <v>129</v>
      </c>
      <c r="I26" s="59" t="s">
        <v>129</v>
      </c>
      <c r="J26" s="60" t="s">
        <v>129</v>
      </c>
    </row>
    <row r="27" spans="1:10" ht="12.75">
      <c r="A27" s="65">
        <v>2080903</v>
      </c>
      <c r="B27" s="65"/>
      <c r="C27" s="65"/>
      <c r="D27" s="46" t="s">
        <v>307</v>
      </c>
      <c r="E27" s="9">
        <f t="shared" si="0"/>
        <v>23071330.06</v>
      </c>
      <c r="F27" s="59">
        <v>11888907.62</v>
      </c>
      <c r="G27" s="59">
        <v>11182422.44</v>
      </c>
      <c r="H27" s="59" t="s">
        <v>129</v>
      </c>
      <c r="I27" s="59" t="s">
        <v>129</v>
      </c>
      <c r="J27" s="60" t="s">
        <v>129</v>
      </c>
    </row>
    <row r="28" spans="1:10" ht="12.75">
      <c r="A28" s="65">
        <v>2081001</v>
      </c>
      <c r="B28" s="65"/>
      <c r="C28" s="65"/>
      <c r="D28" s="46" t="s">
        <v>308</v>
      </c>
      <c r="E28" s="9">
        <f t="shared" si="0"/>
        <v>1642900</v>
      </c>
      <c r="F28" s="59"/>
      <c r="G28" s="59">
        <v>1642900</v>
      </c>
      <c r="H28" s="59" t="s">
        <v>129</v>
      </c>
      <c r="I28" s="59" t="s">
        <v>129</v>
      </c>
      <c r="J28" s="60" t="s">
        <v>129</v>
      </c>
    </row>
    <row r="29" spans="1:10" ht="12.75">
      <c r="A29" s="65">
        <v>2081002</v>
      </c>
      <c r="B29" s="65"/>
      <c r="C29" s="65"/>
      <c r="D29" s="46" t="s">
        <v>309</v>
      </c>
      <c r="E29" s="9">
        <f t="shared" si="0"/>
        <v>5349323.63</v>
      </c>
      <c r="F29" s="59">
        <v>1839948.97</v>
      </c>
      <c r="G29" s="59">
        <v>3509374.66</v>
      </c>
      <c r="H29" s="59" t="s">
        <v>129</v>
      </c>
      <c r="I29" s="59" t="s">
        <v>129</v>
      </c>
      <c r="J29" s="60" t="s">
        <v>129</v>
      </c>
    </row>
    <row r="30" spans="1:10" ht="12.75">
      <c r="A30" s="65">
        <v>2081004</v>
      </c>
      <c r="B30" s="65"/>
      <c r="C30" s="65"/>
      <c r="D30" s="46" t="s">
        <v>310</v>
      </c>
      <c r="E30" s="9">
        <f t="shared" si="0"/>
        <v>34097393.91</v>
      </c>
      <c r="F30" s="59">
        <v>12317045.95</v>
      </c>
      <c r="G30" s="59">
        <v>21780347.96</v>
      </c>
      <c r="H30" s="59" t="s">
        <v>129</v>
      </c>
      <c r="I30" s="59" t="s">
        <v>129</v>
      </c>
      <c r="J30" s="60" t="s">
        <v>129</v>
      </c>
    </row>
    <row r="31" spans="1:10" ht="12.75">
      <c r="A31" s="65">
        <v>2081005</v>
      </c>
      <c r="B31" s="65"/>
      <c r="C31" s="65"/>
      <c r="D31" s="46" t="s">
        <v>311</v>
      </c>
      <c r="E31" s="9">
        <f t="shared" si="0"/>
        <v>46738024.45</v>
      </c>
      <c r="F31" s="59">
        <v>30047612.73</v>
      </c>
      <c r="G31" s="59">
        <v>16690411.72</v>
      </c>
      <c r="H31" s="59" t="s">
        <v>129</v>
      </c>
      <c r="I31" s="59" t="s">
        <v>129</v>
      </c>
      <c r="J31" s="60" t="s">
        <v>129</v>
      </c>
    </row>
    <row r="32" spans="1:10" ht="12.75">
      <c r="A32" s="65">
        <v>2081201</v>
      </c>
      <c r="B32" s="65"/>
      <c r="C32" s="65"/>
      <c r="D32" s="46" t="s">
        <v>312</v>
      </c>
      <c r="E32" s="9">
        <f t="shared" si="0"/>
        <v>116100</v>
      </c>
      <c r="F32" s="59"/>
      <c r="G32" s="59">
        <v>116100</v>
      </c>
      <c r="H32" s="59" t="s">
        <v>129</v>
      </c>
      <c r="I32" s="59" t="s">
        <v>129</v>
      </c>
      <c r="J32" s="60" t="s">
        <v>129</v>
      </c>
    </row>
    <row r="33" spans="1:10" ht="12.75">
      <c r="A33" s="65">
        <v>2081202</v>
      </c>
      <c r="B33" s="65"/>
      <c r="C33" s="65"/>
      <c r="D33" s="46" t="s">
        <v>313</v>
      </c>
      <c r="E33" s="9">
        <f t="shared" si="0"/>
        <v>2325</v>
      </c>
      <c r="F33" s="59"/>
      <c r="G33" s="59">
        <v>2325</v>
      </c>
      <c r="H33" s="59" t="s">
        <v>129</v>
      </c>
      <c r="I33" s="59" t="s">
        <v>129</v>
      </c>
      <c r="J33" s="60" t="s">
        <v>129</v>
      </c>
    </row>
    <row r="34" spans="1:10" ht="12.75">
      <c r="A34" s="65">
        <v>2081301</v>
      </c>
      <c r="B34" s="65"/>
      <c r="C34" s="65"/>
      <c r="D34" s="46" t="s">
        <v>314</v>
      </c>
      <c r="E34" s="9">
        <f t="shared" si="0"/>
        <v>7757283.59</v>
      </c>
      <c r="F34" s="59">
        <v>5119363.59</v>
      </c>
      <c r="G34" s="59">
        <v>2637920</v>
      </c>
      <c r="H34" s="59" t="s">
        <v>129</v>
      </c>
      <c r="I34" s="59" t="s">
        <v>129</v>
      </c>
      <c r="J34" s="60" t="s">
        <v>129</v>
      </c>
    </row>
    <row r="35" spans="1:10" ht="12.75">
      <c r="A35" s="65">
        <v>2081399</v>
      </c>
      <c r="B35" s="65"/>
      <c r="C35" s="65"/>
      <c r="D35" s="46" t="s">
        <v>315</v>
      </c>
      <c r="E35" s="9">
        <f t="shared" si="0"/>
        <v>5715091.12</v>
      </c>
      <c r="F35" s="59"/>
      <c r="G35" s="59">
        <v>5715091.12</v>
      </c>
      <c r="H35" s="59" t="s">
        <v>129</v>
      </c>
      <c r="I35" s="59" t="s">
        <v>129</v>
      </c>
      <c r="J35" s="60" t="s">
        <v>129</v>
      </c>
    </row>
    <row r="36" spans="1:10" ht="12.75">
      <c r="A36" s="65">
        <v>2100501</v>
      </c>
      <c r="B36" s="65"/>
      <c r="C36" s="65"/>
      <c r="D36" s="46" t="s">
        <v>316</v>
      </c>
      <c r="E36" s="9">
        <f t="shared" si="0"/>
        <v>607120.8</v>
      </c>
      <c r="F36" s="59">
        <v>607120.8</v>
      </c>
      <c r="G36" s="59"/>
      <c r="H36" s="59" t="s">
        <v>129</v>
      </c>
      <c r="I36" s="59" t="s">
        <v>129</v>
      </c>
      <c r="J36" s="60" t="s">
        <v>129</v>
      </c>
    </row>
    <row r="37" spans="1:10" ht="12.75">
      <c r="A37" s="65">
        <v>2129999</v>
      </c>
      <c r="B37" s="65"/>
      <c r="C37" s="65"/>
      <c r="D37" s="46" t="s">
        <v>317</v>
      </c>
      <c r="E37" s="9">
        <f t="shared" si="0"/>
        <v>70000</v>
      </c>
      <c r="F37" s="59"/>
      <c r="G37" s="59">
        <v>70000</v>
      </c>
      <c r="H37" s="59" t="s">
        <v>129</v>
      </c>
      <c r="I37" s="59" t="s">
        <v>129</v>
      </c>
      <c r="J37" s="60" t="s">
        <v>129</v>
      </c>
    </row>
    <row r="38" spans="1:10" ht="12.75">
      <c r="A38" s="65">
        <v>2210201</v>
      </c>
      <c r="B38" s="65"/>
      <c r="C38" s="65"/>
      <c r="D38" s="46" t="s">
        <v>318</v>
      </c>
      <c r="E38" s="9">
        <f t="shared" si="0"/>
        <v>3923677.32</v>
      </c>
      <c r="F38" s="59">
        <v>3923677.32</v>
      </c>
      <c r="G38" s="59"/>
      <c r="H38" s="59" t="s">
        <v>129</v>
      </c>
      <c r="I38" s="59" t="s">
        <v>129</v>
      </c>
      <c r="J38" s="60" t="s">
        <v>129</v>
      </c>
    </row>
    <row r="39" spans="1:10" ht="12.75">
      <c r="A39" s="65">
        <v>2210202</v>
      </c>
      <c r="B39" s="65"/>
      <c r="C39" s="65"/>
      <c r="D39" s="46" t="s">
        <v>319</v>
      </c>
      <c r="E39" s="9">
        <f t="shared" si="0"/>
        <v>1168252.56</v>
      </c>
      <c r="F39" s="59">
        <v>1168252.56</v>
      </c>
      <c r="G39" s="59"/>
      <c r="H39" s="59" t="s">
        <v>129</v>
      </c>
      <c r="I39" s="59" t="s">
        <v>129</v>
      </c>
      <c r="J39" s="60" t="s">
        <v>129</v>
      </c>
    </row>
    <row r="40" spans="1:10" ht="12.75">
      <c r="A40" s="65">
        <v>2210203</v>
      </c>
      <c r="B40" s="65"/>
      <c r="C40" s="65"/>
      <c r="D40" s="46" t="s">
        <v>320</v>
      </c>
      <c r="E40" s="9">
        <f t="shared" si="0"/>
        <v>14247987.68</v>
      </c>
      <c r="F40" s="59">
        <v>1153079.4</v>
      </c>
      <c r="G40" s="59">
        <v>13094908.28</v>
      </c>
      <c r="H40" s="59" t="s">
        <v>129</v>
      </c>
      <c r="I40" s="59" t="s">
        <v>129</v>
      </c>
      <c r="J40" s="60" t="s">
        <v>129</v>
      </c>
    </row>
    <row r="41" spans="1:10" ht="12.75">
      <c r="A41" s="65">
        <v>2296002</v>
      </c>
      <c r="B41" s="65"/>
      <c r="C41" s="65"/>
      <c r="D41" s="46" t="s">
        <v>321</v>
      </c>
      <c r="E41" s="9">
        <f t="shared" si="0"/>
        <v>76175215.15</v>
      </c>
      <c r="F41" s="59">
        <v>13193432.91</v>
      </c>
      <c r="G41" s="59">
        <v>62981782.24</v>
      </c>
      <c r="H41" s="59" t="s">
        <v>129</v>
      </c>
      <c r="I41" s="59" t="s">
        <v>129</v>
      </c>
      <c r="J41" s="60" t="s">
        <v>129</v>
      </c>
    </row>
    <row r="42" spans="1:10" ht="12.75">
      <c r="A42" s="65">
        <v>2299901</v>
      </c>
      <c r="B42" s="65"/>
      <c r="C42" s="65"/>
      <c r="D42" s="46" t="s">
        <v>322</v>
      </c>
      <c r="E42" s="9">
        <f t="shared" si="0"/>
        <v>1077129.59</v>
      </c>
      <c r="F42" s="59">
        <v>1077129.59</v>
      </c>
      <c r="G42" s="59"/>
      <c r="H42" s="59" t="s">
        <v>129</v>
      </c>
      <c r="I42" s="59" t="s">
        <v>129</v>
      </c>
      <c r="J42" s="60" t="s">
        <v>129</v>
      </c>
    </row>
    <row r="43" spans="1:10" ht="12.75">
      <c r="A43" s="65"/>
      <c r="B43" s="65"/>
      <c r="C43" s="65"/>
      <c r="D43" s="46"/>
      <c r="E43" s="9">
        <f t="shared" si="0"/>
        <v>0</v>
      </c>
      <c r="F43" s="59"/>
      <c r="G43" s="59"/>
      <c r="H43" s="59" t="s">
        <v>129</v>
      </c>
      <c r="I43" s="59" t="s">
        <v>129</v>
      </c>
      <c r="J43" s="60" t="s">
        <v>129</v>
      </c>
    </row>
  </sheetData>
  <sheetProtection/>
  <mergeCells count="46">
    <mergeCell ref="J5:J8"/>
    <mergeCell ref="A6:C8"/>
    <mergeCell ref="D6:D8"/>
    <mergeCell ref="G5:G8"/>
    <mergeCell ref="H5:H8"/>
    <mergeCell ref="I5:I8"/>
    <mergeCell ref="A9:A10"/>
    <mergeCell ref="B9:B10"/>
    <mergeCell ref="C9:C10"/>
    <mergeCell ref="F5:F8"/>
    <mergeCell ref="A5:D5"/>
    <mergeCell ref="E5:E8"/>
    <mergeCell ref="A17:C17"/>
    <mergeCell ref="A18:C18"/>
    <mergeCell ref="A11:C11"/>
    <mergeCell ref="A12:C12"/>
    <mergeCell ref="A13:C13"/>
    <mergeCell ref="A14:C14"/>
    <mergeCell ref="A2:J2"/>
    <mergeCell ref="A23:C23"/>
    <mergeCell ref="A24:C24"/>
    <mergeCell ref="A25:C25"/>
    <mergeCell ref="A19:C19"/>
    <mergeCell ref="A20:C20"/>
    <mergeCell ref="A21:C21"/>
    <mergeCell ref="A22:C22"/>
    <mergeCell ref="A15:C15"/>
    <mergeCell ref="A16:C16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7">
      <selection activeCell="C36" sqref="C36"/>
    </sheetView>
  </sheetViews>
  <sheetFormatPr defaultColWidth="9.140625" defaultRowHeight="12.75"/>
  <cols>
    <col min="1" max="1" width="17.421875" style="6" customWidth="1"/>
    <col min="2" max="2" width="5.421875" style="6" customWidth="1"/>
    <col min="3" max="3" width="7.140625" style="6" customWidth="1"/>
    <col min="4" max="4" width="18.28125" style="6" customWidth="1"/>
    <col min="5" max="5" width="5.421875" style="6" customWidth="1"/>
    <col min="6" max="6" width="9.00390625" style="6" customWidth="1"/>
    <col min="7" max="7" width="12.28125" style="6" customWidth="1"/>
    <col min="8" max="8" width="13.7109375" style="6" customWidth="1"/>
    <col min="9" max="9" width="18.28125" style="6" customWidth="1"/>
    <col min="10" max="10" width="6.421875" style="6" customWidth="1"/>
    <col min="11" max="11" width="7.7109375" style="6" customWidth="1"/>
    <col min="12" max="12" width="11.140625" style="6" customWidth="1"/>
    <col min="13" max="13" width="12.7109375" style="6" customWidth="1"/>
    <col min="14" max="14" width="9.7109375" style="6" customWidth="1"/>
    <col min="15" max="16384" width="9.140625" style="6" customWidth="1"/>
  </cols>
  <sheetData>
    <row r="1" spans="1:12" ht="24.75" customHeight="1">
      <c r="A1" s="6" t="s">
        <v>282</v>
      </c>
      <c r="B1" s="84" t="s">
        <v>271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ht="12">
      <c r="A2" s="6" t="s">
        <v>290</v>
      </c>
      <c r="F2" s="7"/>
      <c r="L2" s="6" t="s">
        <v>224</v>
      </c>
      <c r="M2" s="8" t="s">
        <v>170</v>
      </c>
    </row>
    <row r="3" spans="1:13" ht="12" customHeight="1">
      <c r="A3" s="80" t="s">
        <v>156</v>
      </c>
      <c r="B3" s="80" t="s">
        <v>129</v>
      </c>
      <c r="C3" s="80" t="s">
        <v>129</v>
      </c>
      <c r="D3" s="80" t="s">
        <v>157</v>
      </c>
      <c r="E3" s="80" t="s">
        <v>129</v>
      </c>
      <c r="F3" s="80" t="s">
        <v>129</v>
      </c>
      <c r="G3" s="80" t="s">
        <v>129</v>
      </c>
      <c r="H3" s="80" t="s">
        <v>129</v>
      </c>
      <c r="I3" s="80" t="s">
        <v>157</v>
      </c>
      <c r="J3" s="80" t="s">
        <v>129</v>
      </c>
      <c r="K3" s="80" t="s">
        <v>129</v>
      </c>
      <c r="L3" s="80" t="s">
        <v>129</v>
      </c>
      <c r="M3" s="80" t="s">
        <v>129</v>
      </c>
    </row>
    <row r="4" spans="1:13" ht="12" customHeight="1">
      <c r="A4" s="80" t="s">
        <v>158</v>
      </c>
      <c r="B4" s="81" t="s">
        <v>50</v>
      </c>
      <c r="C4" s="80" t="s">
        <v>53</v>
      </c>
      <c r="D4" s="80" t="s">
        <v>159</v>
      </c>
      <c r="E4" s="80" t="s">
        <v>50</v>
      </c>
      <c r="F4" s="85" t="s">
        <v>53</v>
      </c>
      <c r="G4" s="86"/>
      <c r="H4" s="87"/>
      <c r="I4" s="80" t="s">
        <v>159</v>
      </c>
      <c r="J4" s="80" t="s">
        <v>50</v>
      </c>
      <c r="K4" s="85" t="s">
        <v>53</v>
      </c>
      <c r="L4" s="86"/>
      <c r="M4" s="87"/>
    </row>
    <row r="5" spans="1:13" ht="30" customHeight="1">
      <c r="A5" s="80" t="s">
        <v>129</v>
      </c>
      <c r="B5" s="81" t="s">
        <v>129</v>
      </c>
      <c r="C5" s="80" t="s">
        <v>129</v>
      </c>
      <c r="D5" s="80" t="s">
        <v>129</v>
      </c>
      <c r="E5" s="80" t="s">
        <v>129</v>
      </c>
      <c r="F5" s="34" t="s">
        <v>131</v>
      </c>
      <c r="G5" s="35" t="s">
        <v>160</v>
      </c>
      <c r="H5" s="35" t="s">
        <v>161</v>
      </c>
      <c r="I5" s="80" t="s">
        <v>129</v>
      </c>
      <c r="J5" s="80" t="s">
        <v>129</v>
      </c>
      <c r="K5" s="34" t="s">
        <v>131</v>
      </c>
      <c r="L5" s="35" t="s">
        <v>160</v>
      </c>
      <c r="M5" s="35" t="s">
        <v>161</v>
      </c>
    </row>
    <row r="6" spans="1:13" ht="12" customHeight="1">
      <c r="A6" s="35" t="s">
        <v>162</v>
      </c>
      <c r="B6" s="34" t="s">
        <v>129</v>
      </c>
      <c r="C6" s="35" t="s">
        <v>45</v>
      </c>
      <c r="D6" s="35" t="s">
        <v>162</v>
      </c>
      <c r="E6" s="35" t="s">
        <v>129</v>
      </c>
      <c r="F6" s="35" t="s">
        <v>11</v>
      </c>
      <c r="G6" s="35" t="s">
        <v>68</v>
      </c>
      <c r="H6" s="35" t="s">
        <v>22</v>
      </c>
      <c r="I6" s="35" t="s">
        <v>162</v>
      </c>
      <c r="J6" s="35" t="s">
        <v>129</v>
      </c>
      <c r="K6" s="35" t="s">
        <v>89</v>
      </c>
      <c r="L6" s="35" t="s">
        <v>105</v>
      </c>
      <c r="M6" s="35" t="s">
        <v>32</v>
      </c>
    </row>
    <row r="7" spans="1:13" ht="21.75" customHeight="1">
      <c r="A7" s="35" t="s">
        <v>163</v>
      </c>
      <c r="B7" s="34" t="s">
        <v>31</v>
      </c>
      <c r="C7" s="61">
        <v>322787777.25</v>
      </c>
      <c r="D7" s="37" t="s">
        <v>40</v>
      </c>
      <c r="E7" s="34" t="s">
        <v>2</v>
      </c>
      <c r="F7" s="61"/>
      <c r="G7" s="61"/>
      <c r="H7" s="61"/>
      <c r="I7" s="35" t="s">
        <v>97</v>
      </c>
      <c r="J7" s="34" t="s">
        <v>0</v>
      </c>
      <c r="K7" s="61">
        <v>78261706.33</v>
      </c>
      <c r="L7" s="61">
        <v>78261706.33</v>
      </c>
      <c r="M7" s="61"/>
    </row>
    <row r="8" spans="1:13" ht="21.75" customHeight="1">
      <c r="A8" s="35" t="s">
        <v>164</v>
      </c>
      <c r="B8" s="34" t="s">
        <v>122</v>
      </c>
      <c r="C8" s="61">
        <v>35206669.58</v>
      </c>
      <c r="D8" s="37" t="s">
        <v>9</v>
      </c>
      <c r="E8" s="34" t="s">
        <v>85</v>
      </c>
      <c r="F8" s="61"/>
      <c r="G8" s="61"/>
      <c r="H8" s="61"/>
      <c r="I8" s="35" t="s">
        <v>100</v>
      </c>
      <c r="J8" s="34" t="s">
        <v>72</v>
      </c>
      <c r="K8" s="61">
        <v>71955250.6</v>
      </c>
      <c r="L8" s="61">
        <v>71955250.6</v>
      </c>
      <c r="M8" s="61"/>
    </row>
    <row r="9" spans="1:13" ht="12" customHeight="1">
      <c r="A9" s="35" t="s">
        <v>129</v>
      </c>
      <c r="B9" s="34" t="s">
        <v>45</v>
      </c>
      <c r="C9" s="61"/>
      <c r="D9" s="37" t="s">
        <v>121</v>
      </c>
      <c r="E9" s="34" t="s">
        <v>17</v>
      </c>
      <c r="F9" s="61"/>
      <c r="G9" s="61"/>
      <c r="H9" s="61"/>
      <c r="I9" s="35" t="s">
        <v>55</v>
      </c>
      <c r="J9" s="34" t="s">
        <v>21</v>
      </c>
      <c r="K9" s="61">
        <v>6306455.73</v>
      </c>
      <c r="L9" s="61">
        <v>6306455.73</v>
      </c>
      <c r="M9" s="61"/>
    </row>
    <row r="10" spans="1:13" ht="12" customHeight="1">
      <c r="A10" s="35" t="s">
        <v>129</v>
      </c>
      <c r="B10" s="34" t="s">
        <v>96</v>
      </c>
      <c r="C10" s="61" t="s">
        <v>129</v>
      </c>
      <c r="D10" s="37" t="s">
        <v>111</v>
      </c>
      <c r="E10" s="34" t="s">
        <v>67</v>
      </c>
      <c r="F10" s="61"/>
      <c r="G10" s="61"/>
      <c r="H10" s="61"/>
      <c r="I10" s="35" t="s">
        <v>64</v>
      </c>
      <c r="J10" s="34" t="s">
        <v>87</v>
      </c>
      <c r="K10" s="61">
        <v>279732740.5</v>
      </c>
      <c r="L10" s="61">
        <v>244526070.92</v>
      </c>
      <c r="M10" s="61">
        <v>35206669.58</v>
      </c>
    </row>
    <row r="11" spans="1:13" ht="12" customHeight="1">
      <c r="A11" s="35" t="s">
        <v>129</v>
      </c>
      <c r="B11" s="34" t="s">
        <v>36</v>
      </c>
      <c r="C11" s="61" t="s">
        <v>129</v>
      </c>
      <c r="D11" s="37" t="s">
        <v>30</v>
      </c>
      <c r="E11" s="34" t="s">
        <v>4</v>
      </c>
      <c r="F11" s="61"/>
      <c r="G11" s="61"/>
      <c r="H11" s="61"/>
      <c r="I11" s="35" t="s">
        <v>78</v>
      </c>
      <c r="J11" s="34" t="s">
        <v>18</v>
      </c>
      <c r="K11" s="61"/>
      <c r="L11" s="61"/>
      <c r="M11" s="61"/>
    </row>
    <row r="12" spans="1:13" ht="12" customHeight="1">
      <c r="A12" s="35" t="s">
        <v>129</v>
      </c>
      <c r="B12" s="34" t="s">
        <v>114</v>
      </c>
      <c r="C12" s="61" t="s">
        <v>129</v>
      </c>
      <c r="D12" s="37" t="s">
        <v>92</v>
      </c>
      <c r="E12" s="34" t="s">
        <v>81</v>
      </c>
      <c r="F12" s="61"/>
      <c r="G12" s="61"/>
      <c r="H12" s="61"/>
      <c r="I12" s="35" t="s">
        <v>52</v>
      </c>
      <c r="J12" s="34" t="s">
        <v>91</v>
      </c>
      <c r="K12" s="61">
        <v>279732740.5</v>
      </c>
      <c r="L12" s="61">
        <v>244526070.92</v>
      </c>
      <c r="M12" s="61">
        <v>35206669.58</v>
      </c>
    </row>
    <row r="13" spans="1:13" ht="12" customHeight="1">
      <c r="A13" s="35" t="s">
        <v>129</v>
      </c>
      <c r="B13" s="34" t="s">
        <v>61</v>
      </c>
      <c r="C13" s="61" t="s">
        <v>129</v>
      </c>
      <c r="D13" s="37" t="s">
        <v>7</v>
      </c>
      <c r="E13" s="34" t="s">
        <v>28</v>
      </c>
      <c r="F13" s="61">
        <v>200000</v>
      </c>
      <c r="G13" s="61">
        <v>200000</v>
      </c>
      <c r="H13" s="61"/>
      <c r="I13" s="35" t="s">
        <v>129</v>
      </c>
      <c r="J13" s="34" t="s">
        <v>104</v>
      </c>
      <c r="K13" s="61" t="s">
        <v>129</v>
      </c>
      <c r="L13" s="61" t="s">
        <v>129</v>
      </c>
      <c r="M13" s="61" t="s">
        <v>129</v>
      </c>
    </row>
    <row r="14" spans="1:13" ht="12" customHeight="1">
      <c r="A14" s="35" t="s">
        <v>129</v>
      </c>
      <c r="B14" s="34" t="s">
        <v>116</v>
      </c>
      <c r="C14" s="61" t="s">
        <v>129</v>
      </c>
      <c r="D14" s="37" t="s">
        <v>10</v>
      </c>
      <c r="E14" s="34" t="s">
        <v>84</v>
      </c>
      <c r="F14" s="61">
        <v>303230478.97</v>
      </c>
      <c r="G14" s="61">
        <v>303230478.97</v>
      </c>
      <c r="H14" s="61"/>
      <c r="I14" s="35" t="s">
        <v>129</v>
      </c>
      <c r="J14" s="34" t="s">
        <v>35</v>
      </c>
      <c r="K14" s="61" t="s">
        <v>129</v>
      </c>
      <c r="L14" s="61" t="s">
        <v>129</v>
      </c>
      <c r="M14" s="61" t="s">
        <v>129</v>
      </c>
    </row>
    <row r="15" spans="1:13" ht="12" customHeight="1">
      <c r="A15" s="35" t="s">
        <v>129</v>
      </c>
      <c r="B15" s="34" t="s">
        <v>58</v>
      </c>
      <c r="C15" s="61" t="s">
        <v>129</v>
      </c>
      <c r="D15" s="37" t="s">
        <v>108</v>
      </c>
      <c r="E15" s="34" t="s">
        <v>24</v>
      </c>
      <c r="F15" s="61">
        <v>607120.8</v>
      </c>
      <c r="G15" s="61">
        <v>607120.8</v>
      </c>
      <c r="H15" s="61"/>
      <c r="I15" s="35" t="s">
        <v>129</v>
      </c>
      <c r="J15" s="34" t="s">
        <v>123</v>
      </c>
      <c r="K15" s="61" t="s">
        <v>129</v>
      </c>
      <c r="L15" s="61" t="s">
        <v>129</v>
      </c>
      <c r="M15" s="61" t="s">
        <v>129</v>
      </c>
    </row>
    <row r="16" spans="1:13" ht="12" customHeight="1">
      <c r="A16" s="35" t="s">
        <v>129</v>
      </c>
      <c r="B16" s="34" t="s">
        <v>11</v>
      </c>
      <c r="C16" s="61" t="s">
        <v>129</v>
      </c>
      <c r="D16" s="37" t="s">
        <v>77</v>
      </c>
      <c r="E16" s="34" t="s">
        <v>42</v>
      </c>
      <c r="F16" s="61"/>
      <c r="G16" s="61"/>
      <c r="H16" s="61"/>
      <c r="I16" s="35" t="s">
        <v>129</v>
      </c>
      <c r="J16" s="34" t="s">
        <v>44</v>
      </c>
      <c r="K16" s="61" t="s">
        <v>129</v>
      </c>
      <c r="L16" s="61" t="s">
        <v>129</v>
      </c>
      <c r="M16" s="61" t="s">
        <v>129</v>
      </c>
    </row>
    <row r="17" spans="1:13" ht="12" customHeight="1">
      <c r="A17" s="35" t="s">
        <v>129</v>
      </c>
      <c r="B17" s="34" t="s">
        <v>68</v>
      </c>
      <c r="C17" s="61" t="s">
        <v>129</v>
      </c>
      <c r="D17" s="37" t="s">
        <v>70</v>
      </c>
      <c r="E17" s="34" t="s">
        <v>99</v>
      </c>
      <c r="F17" s="61">
        <v>70000</v>
      </c>
      <c r="G17" s="61">
        <v>70000</v>
      </c>
      <c r="H17" s="61"/>
      <c r="I17" s="35" t="s">
        <v>14</v>
      </c>
      <c r="J17" s="34" t="s">
        <v>93</v>
      </c>
      <c r="K17" s="61" t="s">
        <v>76</v>
      </c>
      <c r="L17" s="61" t="s">
        <v>76</v>
      </c>
      <c r="M17" s="61" t="s">
        <v>76</v>
      </c>
    </row>
    <row r="18" spans="1:13" ht="12" customHeight="1">
      <c r="A18" s="35" t="s">
        <v>129</v>
      </c>
      <c r="B18" s="34" t="s">
        <v>22</v>
      </c>
      <c r="C18" s="61" t="s">
        <v>129</v>
      </c>
      <c r="D18" s="37" t="s">
        <v>127</v>
      </c>
      <c r="E18" s="34" t="s">
        <v>54</v>
      </c>
      <c r="F18" s="61"/>
      <c r="G18" s="61"/>
      <c r="H18" s="61"/>
      <c r="I18" s="35" t="s">
        <v>103</v>
      </c>
      <c r="J18" s="34" t="s">
        <v>38</v>
      </c>
      <c r="K18" s="61">
        <v>39096726.73</v>
      </c>
      <c r="L18" s="61">
        <v>39096726.73</v>
      </c>
      <c r="M18" s="61"/>
    </row>
    <row r="19" spans="1:13" ht="12" customHeight="1">
      <c r="A19" s="35" t="s">
        <v>129</v>
      </c>
      <c r="B19" s="34" t="s">
        <v>80</v>
      </c>
      <c r="C19" s="61" t="s">
        <v>129</v>
      </c>
      <c r="D19" s="37" t="s">
        <v>63</v>
      </c>
      <c r="E19" s="34" t="s">
        <v>109</v>
      </c>
      <c r="F19" s="61"/>
      <c r="G19" s="61"/>
      <c r="H19" s="61"/>
      <c r="I19" s="35" t="s">
        <v>27</v>
      </c>
      <c r="J19" s="34" t="s">
        <v>115</v>
      </c>
      <c r="K19" s="61">
        <v>54360244.11</v>
      </c>
      <c r="L19" s="61">
        <v>33924396.53</v>
      </c>
      <c r="M19" s="61">
        <v>20435847.58</v>
      </c>
    </row>
    <row r="20" spans="1:13" ht="12" customHeight="1">
      <c r="A20" s="35" t="s">
        <v>129</v>
      </c>
      <c r="B20" s="34" t="s">
        <v>1</v>
      </c>
      <c r="C20" s="61" t="s">
        <v>129</v>
      </c>
      <c r="D20" s="37" t="s">
        <v>98</v>
      </c>
      <c r="E20" s="34" t="s">
        <v>29</v>
      </c>
      <c r="F20" s="61"/>
      <c r="G20" s="61"/>
      <c r="H20" s="61"/>
      <c r="I20" s="35" t="s">
        <v>66</v>
      </c>
      <c r="J20" s="34" t="s">
        <v>57</v>
      </c>
      <c r="K20" s="61">
        <v>253648699.67</v>
      </c>
      <c r="L20" s="61">
        <v>248877877.67</v>
      </c>
      <c r="M20" s="61">
        <v>4770822</v>
      </c>
    </row>
    <row r="21" spans="1:13" ht="12" customHeight="1">
      <c r="A21" s="35" t="s">
        <v>129</v>
      </c>
      <c r="B21" s="34" t="s">
        <v>71</v>
      </c>
      <c r="C21" s="61" t="s">
        <v>129</v>
      </c>
      <c r="D21" s="37" t="s">
        <v>15</v>
      </c>
      <c r="E21" s="34" t="s">
        <v>101</v>
      </c>
      <c r="F21" s="61"/>
      <c r="G21" s="61"/>
      <c r="H21" s="61"/>
      <c r="I21" s="35" t="s">
        <v>88</v>
      </c>
      <c r="J21" s="34" t="s">
        <v>113</v>
      </c>
      <c r="K21" s="61"/>
      <c r="L21" s="61"/>
      <c r="M21" s="61"/>
    </row>
    <row r="22" spans="1:13" ht="12" customHeight="1">
      <c r="A22" s="35" t="s">
        <v>129</v>
      </c>
      <c r="B22" s="34" t="s">
        <v>19</v>
      </c>
      <c r="C22" s="61" t="s">
        <v>129</v>
      </c>
      <c r="D22" s="37" t="s">
        <v>73</v>
      </c>
      <c r="E22" s="34" t="s">
        <v>51</v>
      </c>
      <c r="F22" s="61"/>
      <c r="G22" s="61"/>
      <c r="H22" s="61"/>
      <c r="I22" s="35" t="s">
        <v>46</v>
      </c>
      <c r="J22" s="34" t="s">
        <v>60</v>
      </c>
      <c r="K22" s="61"/>
      <c r="L22" s="61"/>
      <c r="M22" s="61" t="s">
        <v>129</v>
      </c>
    </row>
    <row r="23" spans="1:13" ht="12" customHeight="1">
      <c r="A23" s="35" t="s">
        <v>129</v>
      </c>
      <c r="B23" s="34" t="s">
        <v>90</v>
      </c>
      <c r="C23" s="61" t="s">
        <v>129</v>
      </c>
      <c r="D23" s="37" t="s">
        <v>33</v>
      </c>
      <c r="E23" s="34" t="s">
        <v>124</v>
      </c>
      <c r="F23" s="61"/>
      <c r="G23" s="61"/>
      <c r="H23" s="61"/>
      <c r="I23" s="35" t="s">
        <v>5</v>
      </c>
      <c r="J23" s="34" t="s">
        <v>74</v>
      </c>
      <c r="K23" s="61"/>
      <c r="L23" s="61"/>
      <c r="M23" s="61" t="s">
        <v>129</v>
      </c>
    </row>
    <row r="24" spans="1:13" ht="12" customHeight="1">
      <c r="A24" s="35" t="s">
        <v>129</v>
      </c>
      <c r="B24" s="34" t="s">
        <v>20</v>
      </c>
      <c r="C24" s="61" t="s">
        <v>129</v>
      </c>
      <c r="D24" s="37" t="s">
        <v>16</v>
      </c>
      <c r="E24" s="34" t="s">
        <v>48</v>
      </c>
      <c r="F24" s="61"/>
      <c r="G24" s="61"/>
      <c r="H24" s="61"/>
      <c r="I24" s="35" t="s">
        <v>126</v>
      </c>
      <c r="J24" s="34" t="s">
        <v>3</v>
      </c>
      <c r="K24" s="61">
        <v>10888776.32</v>
      </c>
      <c r="L24" s="61">
        <v>888776.32</v>
      </c>
      <c r="M24" s="61">
        <v>10000000</v>
      </c>
    </row>
    <row r="25" spans="1:13" ht="12" customHeight="1">
      <c r="A25" s="35" t="s">
        <v>129</v>
      </c>
      <c r="B25" s="34" t="s">
        <v>89</v>
      </c>
      <c r="C25" s="61" t="s">
        <v>129</v>
      </c>
      <c r="D25" s="37" t="s">
        <v>34</v>
      </c>
      <c r="E25" s="34" t="s">
        <v>128</v>
      </c>
      <c r="F25" s="61">
        <v>18680177.48</v>
      </c>
      <c r="G25" s="61">
        <v>18680177.48</v>
      </c>
      <c r="H25" s="61"/>
      <c r="I25" s="35" t="s">
        <v>106</v>
      </c>
      <c r="J25" s="34" t="s">
        <v>86</v>
      </c>
      <c r="K25" s="61" t="s">
        <v>129</v>
      </c>
      <c r="L25" s="61" t="s">
        <v>129</v>
      </c>
      <c r="M25" s="61"/>
    </row>
    <row r="26" spans="1:13" ht="12" customHeight="1">
      <c r="A26" s="35" t="s">
        <v>129</v>
      </c>
      <c r="B26" s="34" t="s">
        <v>105</v>
      </c>
      <c r="C26" s="61" t="s">
        <v>129</v>
      </c>
      <c r="D26" s="37" t="s">
        <v>110</v>
      </c>
      <c r="E26" s="34" t="s">
        <v>8</v>
      </c>
      <c r="F26" s="61"/>
      <c r="G26" s="61"/>
      <c r="H26" s="61"/>
      <c r="I26" s="35" t="s">
        <v>129</v>
      </c>
      <c r="J26" s="34" t="s">
        <v>13</v>
      </c>
      <c r="K26" s="61" t="s">
        <v>129</v>
      </c>
      <c r="L26" s="61" t="s">
        <v>129</v>
      </c>
      <c r="M26" s="61"/>
    </row>
    <row r="27" spans="1:13" ht="12" customHeight="1">
      <c r="A27" s="35" t="s">
        <v>129</v>
      </c>
      <c r="B27" s="34" t="s">
        <v>32</v>
      </c>
      <c r="C27" s="61" t="s">
        <v>129</v>
      </c>
      <c r="D27" s="37" t="s">
        <v>41</v>
      </c>
      <c r="E27" s="34" t="s">
        <v>69</v>
      </c>
      <c r="F27" s="61">
        <v>35206669.58</v>
      </c>
      <c r="G27" s="61"/>
      <c r="H27" s="61">
        <v>35206669.58</v>
      </c>
      <c r="I27" s="35" t="s">
        <v>129</v>
      </c>
      <c r="J27" s="34" t="s">
        <v>65</v>
      </c>
      <c r="K27" s="61" t="s">
        <v>129</v>
      </c>
      <c r="L27" s="61" t="s">
        <v>129</v>
      </c>
      <c r="M27" s="61"/>
    </row>
    <row r="28" spans="1:13" ht="12" customHeight="1">
      <c r="A28" s="35" t="s">
        <v>129</v>
      </c>
      <c r="B28" s="34" t="s">
        <v>120</v>
      </c>
      <c r="C28" s="61" t="s">
        <v>129</v>
      </c>
      <c r="D28" s="37" t="s">
        <v>107</v>
      </c>
      <c r="E28" s="34" t="s">
        <v>23</v>
      </c>
      <c r="F28" s="61"/>
      <c r="G28" s="61"/>
      <c r="H28" s="61"/>
      <c r="I28" s="35" t="s">
        <v>129</v>
      </c>
      <c r="J28" s="34" t="s">
        <v>6</v>
      </c>
      <c r="K28" s="61" t="s">
        <v>129</v>
      </c>
      <c r="L28" s="61" t="s">
        <v>129</v>
      </c>
      <c r="M28" s="61"/>
    </row>
    <row r="29" spans="1:13" ht="12" customHeight="1">
      <c r="A29" s="35" t="s">
        <v>129</v>
      </c>
      <c r="B29" s="34" t="s">
        <v>47</v>
      </c>
      <c r="C29" s="61" t="s">
        <v>129</v>
      </c>
      <c r="D29" s="37" t="s">
        <v>119</v>
      </c>
      <c r="E29" s="34" t="s">
        <v>79</v>
      </c>
      <c r="F29" s="61"/>
      <c r="G29" s="61"/>
      <c r="H29" s="61"/>
      <c r="I29" s="35" t="s">
        <v>129</v>
      </c>
      <c r="J29" s="34" t="s">
        <v>83</v>
      </c>
      <c r="K29" s="61" t="s">
        <v>129</v>
      </c>
      <c r="L29" s="61" t="s">
        <v>129</v>
      </c>
      <c r="M29" s="61"/>
    </row>
    <row r="30" spans="1:13" ht="12" customHeight="1">
      <c r="A30" s="49" t="s">
        <v>125</v>
      </c>
      <c r="B30" s="34" t="s">
        <v>95</v>
      </c>
      <c r="C30" s="61">
        <v>357994446.83</v>
      </c>
      <c r="D30" s="49" t="s">
        <v>49</v>
      </c>
      <c r="E30" s="34" t="s">
        <v>25</v>
      </c>
      <c r="F30" s="61"/>
      <c r="G30" s="61"/>
      <c r="H30" s="61"/>
      <c r="I30" s="49" t="s">
        <v>49</v>
      </c>
      <c r="J30" s="34" t="s">
        <v>25</v>
      </c>
      <c r="K30" s="61">
        <v>357994446.83</v>
      </c>
      <c r="L30" s="61">
        <v>322787777.25</v>
      </c>
      <c r="M30" s="61">
        <v>35206669.58</v>
      </c>
    </row>
    <row r="31" spans="1:13" ht="12" customHeight="1">
      <c r="A31" s="35" t="s">
        <v>129</v>
      </c>
      <c r="B31" s="34" t="s">
        <v>37</v>
      </c>
      <c r="C31" s="61" t="s">
        <v>129</v>
      </c>
      <c r="D31" s="35" t="s">
        <v>129</v>
      </c>
      <c r="E31" s="34" t="s">
        <v>82</v>
      </c>
      <c r="F31" s="61"/>
      <c r="G31" s="61"/>
      <c r="H31" s="61"/>
      <c r="I31" s="35" t="s">
        <v>129</v>
      </c>
      <c r="J31" s="34" t="s">
        <v>82</v>
      </c>
      <c r="K31" s="61"/>
      <c r="L31" s="61"/>
      <c r="M31" s="61"/>
    </row>
    <row r="32" spans="1:13" ht="21.75" customHeight="1">
      <c r="A32" s="35" t="s">
        <v>165</v>
      </c>
      <c r="B32" s="34" t="s">
        <v>112</v>
      </c>
      <c r="C32" s="61"/>
      <c r="D32" s="35" t="s">
        <v>166</v>
      </c>
      <c r="E32" s="34" t="s">
        <v>26</v>
      </c>
      <c r="F32" s="61"/>
      <c r="G32" s="61"/>
      <c r="H32" s="61"/>
      <c r="I32" s="35" t="s">
        <v>166</v>
      </c>
      <c r="J32" s="34" t="s">
        <v>26</v>
      </c>
      <c r="K32" s="61"/>
      <c r="L32" s="61"/>
      <c r="M32" s="61"/>
    </row>
    <row r="33" spans="1:13" ht="21.75" customHeight="1">
      <c r="A33" s="35" t="s">
        <v>163</v>
      </c>
      <c r="B33" s="34" t="s">
        <v>62</v>
      </c>
      <c r="C33" s="61"/>
      <c r="D33" s="35" t="s">
        <v>167</v>
      </c>
      <c r="E33" s="34" t="s">
        <v>39</v>
      </c>
      <c r="F33" s="61"/>
      <c r="G33" s="61"/>
      <c r="H33" s="61"/>
      <c r="I33" s="35" t="s">
        <v>167</v>
      </c>
      <c r="J33" s="34" t="s">
        <v>39</v>
      </c>
      <c r="K33" s="61"/>
      <c r="L33" s="61"/>
      <c r="M33" s="61"/>
    </row>
    <row r="34" spans="1:13" ht="21.75" customHeight="1">
      <c r="A34" s="35" t="s">
        <v>164</v>
      </c>
      <c r="B34" s="34" t="s">
        <v>118</v>
      </c>
      <c r="C34" s="61"/>
      <c r="D34" s="35" t="s">
        <v>168</v>
      </c>
      <c r="E34" s="34" t="s">
        <v>94</v>
      </c>
      <c r="F34" s="61"/>
      <c r="G34" s="61"/>
      <c r="H34" s="61"/>
      <c r="I34" s="35" t="s">
        <v>168</v>
      </c>
      <c r="J34" s="34" t="s">
        <v>94</v>
      </c>
      <c r="K34" s="61"/>
      <c r="L34" s="61"/>
      <c r="M34" s="61"/>
    </row>
    <row r="35" spans="1:13" ht="12" customHeight="1">
      <c r="A35" s="35" t="s">
        <v>129</v>
      </c>
      <c r="B35" s="34" t="s">
        <v>56</v>
      </c>
      <c r="C35" s="61"/>
      <c r="D35" s="35" t="s">
        <v>129</v>
      </c>
      <c r="E35" s="34" t="s">
        <v>59</v>
      </c>
      <c r="F35" s="61"/>
      <c r="G35" s="61"/>
      <c r="H35" s="61"/>
      <c r="I35" s="35" t="s">
        <v>129</v>
      </c>
      <c r="J35" s="34" t="s">
        <v>59</v>
      </c>
      <c r="K35" s="61"/>
      <c r="L35" s="61"/>
      <c r="M35" s="61"/>
    </row>
    <row r="36" spans="1:13" ht="12" customHeight="1">
      <c r="A36" s="49" t="s">
        <v>43</v>
      </c>
      <c r="B36" s="34" t="s">
        <v>75</v>
      </c>
      <c r="C36" s="61">
        <v>357994446.83</v>
      </c>
      <c r="D36" s="49" t="s">
        <v>43</v>
      </c>
      <c r="E36" s="34" t="s">
        <v>117</v>
      </c>
      <c r="F36" s="61"/>
      <c r="G36" s="61"/>
      <c r="H36" s="61"/>
      <c r="I36" s="49" t="s">
        <v>169</v>
      </c>
      <c r="J36" s="34" t="s">
        <v>117</v>
      </c>
      <c r="K36" s="61">
        <v>357994446.83</v>
      </c>
      <c r="L36" s="61">
        <v>322787777.25</v>
      </c>
      <c r="M36" s="61">
        <v>35206669.58</v>
      </c>
    </row>
    <row r="37" spans="1:13" ht="15" customHeight="1">
      <c r="A37" s="82"/>
      <c r="B37" s="83"/>
      <c r="C37" s="83"/>
      <c r="D37" s="83"/>
      <c r="E37" s="48" t="s">
        <v>129</v>
      </c>
      <c r="F37" s="48" t="s">
        <v>129</v>
      </c>
      <c r="G37" s="47" t="s">
        <v>129</v>
      </c>
      <c r="H37" s="47" t="s">
        <v>129</v>
      </c>
      <c r="I37" s="47" t="s">
        <v>129</v>
      </c>
      <c r="J37" s="47" t="s">
        <v>129</v>
      </c>
      <c r="K37" s="47" t="s">
        <v>129</v>
      </c>
      <c r="L37" s="47" t="s">
        <v>129</v>
      </c>
      <c r="M37" s="47" t="s">
        <v>129</v>
      </c>
    </row>
    <row r="39" ht="12">
      <c r="F39" s="7"/>
    </row>
  </sheetData>
  <sheetProtection/>
  <mergeCells count="14">
    <mergeCell ref="A37:D37"/>
    <mergeCell ref="B1:L1"/>
    <mergeCell ref="J4:J5"/>
    <mergeCell ref="K4:M4"/>
    <mergeCell ref="F4:H4"/>
    <mergeCell ref="I4:I5"/>
    <mergeCell ref="A3:C3"/>
    <mergeCell ref="D3:H3"/>
    <mergeCell ref="I3:M3"/>
    <mergeCell ref="A4:A5"/>
    <mergeCell ref="B4:B5"/>
    <mergeCell ref="C4:C5"/>
    <mergeCell ref="D4:D5"/>
    <mergeCell ref="E4:E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="150" zoomScaleNormal="150" zoomScalePageLayoutView="0" workbookViewId="0" topLeftCell="A3">
      <selection activeCell="A11" sqref="A11:E37"/>
    </sheetView>
  </sheetViews>
  <sheetFormatPr defaultColWidth="9.140625" defaultRowHeight="12.75"/>
  <cols>
    <col min="1" max="3" width="3.140625" style="5" customWidth="1"/>
    <col min="4" max="4" width="13.57421875" style="5" customWidth="1"/>
    <col min="5" max="5" width="8.8515625" style="5" customWidth="1"/>
    <col min="6" max="6" width="8.421875" style="5" customWidth="1"/>
    <col min="7" max="7" width="9.28125" style="5" customWidth="1"/>
    <col min="8" max="8" width="12.8515625" style="5" customWidth="1"/>
    <col min="9" max="9" width="9.57421875" style="5" customWidth="1"/>
    <col min="10" max="10" width="9.28125" style="5" customWidth="1"/>
    <col min="11" max="11" width="10.8515625" style="5" customWidth="1"/>
    <col min="12" max="12" width="12.00390625" style="5" customWidth="1"/>
    <col min="13" max="13" width="11.28125" style="5" customWidth="1"/>
    <col min="14" max="14" width="13.421875" style="5" customWidth="1"/>
    <col min="15" max="15" width="9.7109375" style="5" customWidth="1"/>
    <col min="16" max="16384" width="9.140625" style="5" customWidth="1"/>
  </cols>
  <sheetData>
    <row r="1" ht="12.75">
      <c r="A1" s="28" t="s">
        <v>171</v>
      </c>
    </row>
    <row r="2" spans="1:14" ht="34.5" customHeight="1">
      <c r="A2" s="88" t="s">
        <v>272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90" t="s">
        <v>229</v>
      </c>
      <c r="N3" s="90"/>
    </row>
    <row r="4" spans="1:14" ht="12.75">
      <c r="A4" s="6" t="s">
        <v>290</v>
      </c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89" t="s">
        <v>137</v>
      </c>
      <c r="N4" s="89"/>
    </row>
    <row r="5" spans="1:14" ht="15" customHeight="1">
      <c r="A5" s="91" t="s">
        <v>102</v>
      </c>
      <c r="B5" s="91" t="s">
        <v>129</v>
      </c>
      <c r="C5" s="91" t="s">
        <v>129</v>
      </c>
      <c r="D5" s="91" t="s">
        <v>129</v>
      </c>
      <c r="E5" s="91" t="s">
        <v>177</v>
      </c>
      <c r="F5" s="91" t="s">
        <v>129</v>
      </c>
      <c r="G5" s="91" t="s">
        <v>129</v>
      </c>
      <c r="H5" s="91" t="s">
        <v>129</v>
      </c>
      <c r="I5" s="91" t="s">
        <v>178</v>
      </c>
      <c r="J5" s="91" t="s">
        <v>129</v>
      </c>
      <c r="K5" s="91" t="s">
        <v>129</v>
      </c>
      <c r="L5" s="91" t="s">
        <v>129</v>
      </c>
      <c r="M5" s="91" t="s">
        <v>129</v>
      </c>
      <c r="N5" s="91" t="s">
        <v>129</v>
      </c>
    </row>
    <row r="6" spans="1:14" ht="15" customHeight="1">
      <c r="A6" s="91" t="s">
        <v>141</v>
      </c>
      <c r="B6" s="91" t="s">
        <v>129</v>
      </c>
      <c r="C6" s="91" t="s">
        <v>129</v>
      </c>
      <c r="D6" s="91" t="s">
        <v>142</v>
      </c>
      <c r="E6" s="91" t="s">
        <v>150</v>
      </c>
      <c r="F6" s="91" t="s">
        <v>151</v>
      </c>
      <c r="G6" s="91" t="s">
        <v>152</v>
      </c>
      <c r="H6" s="91" t="s">
        <v>129</v>
      </c>
      <c r="I6" s="91" t="s">
        <v>150</v>
      </c>
      <c r="J6" s="91" t="s">
        <v>151</v>
      </c>
      <c r="K6" s="91" t="s">
        <v>129</v>
      </c>
      <c r="L6" s="91" t="s">
        <v>129</v>
      </c>
      <c r="M6" s="91" t="s">
        <v>152</v>
      </c>
      <c r="N6" s="91" t="s">
        <v>129</v>
      </c>
    </row>
    <row r="7" spans="1:14" ht="13.5" customHeight="1">
      <c r="A7" s="91" t="s">
        <v>129</v>
      </c>
      <c r="B7" s="91" t="s">
        <v>129</v>
      </c>
      <c r="C7" s="91" t="s">
        <v>129</v>
      </c>
      <c r="D7" s="91" t="s">
        <v>129</v>
      </c>
      <c r="E7" s="91" t="s">
        <v>129</v>
      </c>
      <c r="F7" s="91" t="s">
        <v>129</v>
      </c>
      <c r="G7" s="91" t="s">
        <v>131</v>
      </c>
      <c r="H7" s="91" t="s">
        <v>179</v>
      </c>
      <c r="I7" s="91" t="s">
        <v>129</v>
      </c>
      <c r="J7" s="91" t="s">
        <v>131</v>
      </c>
      <c r="K7" s="91" t="s">
        <v>180</v>
      </c>
      <c r="L7" s="91" t="s">
        <v>181</v>
      </c>
      <c r="M7" s="91" t="s">
        <v>131</v>
      </c>
      <c r="N7" s="91" t="s">
        <v>182</v>
      </c>
    </row>
    <row r="8" spans="1:14" ht="30.75" customHeight="1">
      <c r="A8" s="91" t="s">
        <v>129</v>
      </c>
      <c r="B8" s="91" t="s">
        <v>129</v>
      </c>
      <c r="C8" s="91" t="s">
        <v>129</v>
      </c>
      <c r="D8" s="91" t="s">
        <v>129</v>
      </c>
      <c r="E8" s="91" t="s">
        <v>129</v>
      </c>
      <c r="F8" s="91" t="s">
        <v>129</v>
      </c>
      <c r="G8" s="91" t="s">
        <v>129</v>
      </c>
      <c r="H8" s="91" t="s">
        <v>129</v>
      </c>
      <c r="I8" s="91" t="s">
        <v>129</v>
      </c>
      <c r="J8" s="91" t="s">
        <v>129</v>
      </c>
      <c r="K8" s="91" t="s">
        <v>129</v>
      </c>
      <c r="L8" s="91" t="s">
        <v>129</v>
      </c>
      <c r="M8" s="91" t="s">
        <v>129</v>
      </c>
      <c r="N8" s="91" t="s">
        <v>129</v>
      </c>
    </row>
    <row r="9" spans="1:14" ht="15" customHeight="1">
      <c r="A9" s="91" t="s">
        <v>147</v>
      </c>
      <c r="B9" s="91" t="s">
        <v>148</v>
      </c>
      <c r="C9" s="91" t="s">
        <v>149</v>
      </c>
      <c r="D9" s="18" t="s">
        <v>12</v>
      </c>
      <c r="E9" s="29" t="s">
        <v>36</v>
      </c>
      <c r="F9" s="29" t="s">
        <v>114</v>
      </c>
      <c r="G9" s="29" t="s">
        <v>61</v>
      </c>
      <c r="H9" s="29" t="s">
        <v>116</v>
      </c>
      <c r="I9" s="29" t="s">
        <v>58</v>
      </c>
      <c r="J9" s="29" t="s">
        <v>11</v>
      </c>
      <c r="K9" s="29" t="s">
        <v>68</v>
      </c>
      <c r="L9" s="29" t="s">
        <v>22</v>
      </c>
      <c r="M9" s="29" t="s">
        <v>80</v>
      </c>
      <c r="N9" s="29" t="s">
        <v>1</v>
      </c>
    </row>
    <row r="10" spans="1:14" ht="15" customHeight="1">
      <c r="A10" s="91" t="s">
        <v>129</v>
      </c>
      <c r="B10" s="91" t="s">
        <v>129</v>
      </c>
      <c r="C10" s="91" t="s">
        <v>129</v>
      </c>
      <c r="D10" s="18" t="s">
        <v>150</v>
      </c>
      <c r="E10" s="30">
        <f>SUM(E11:E38)</f>
        <v>322787777.25</v>
      </c>
      <c r="F10" s="30">
        <f>SUM(F11:F38)</f>
        <v>78261706.33</v>
      </c>
      <c r="G10" s="30">
        <f>SUM(G11:G38)</f>
        <v>244526070.92</v>
      </c>
      <c r="H10" s="31" t="s">
        <v>129</v>
      </c>
      <c r="I10" s="30">
        <f>SUM(I11:I38)</f>
        <v>322787777.25</v>
      </c>
      <c r="J10" s="30">
        <f>SUM(J11:J38)</f>
        <v>78261706.33</v>
      </c>
      <c r="K10" s="30">
        <f>SUM(K11:K38)</f>
        <v>71955250.6</v>
      </c>
      <c r="L10" s="30">
        <f>SUM(L11:L38)</f>
        <v>6306455.7299999995</v>
      </c>
      <c r="M10" s="30">
        <f>SUM(M11:M38)</f>
        <v>244526070.92</v>
      </c>
      <c r="N10" s="31"/>
    </row>
    <row r="11" spans="1:14" ht="15" customHeight="1">
      <c r="A11" s="65">
        <v>2070699</v>
      </c>
      <c r="B11" s="65"/>
      <c r="C11" s="65"/>
      <c r="D11" s="46" t="s">
        <v>292</v>
      </c>
      <c r="E11" s="62">
        <f aca="true" t="shared" si="0" ref="E11:E38">SUM(F11:G11)</f>
        <v>100000</v>
      </c>
      <c r="F11" s="62"/>
      <c r="G11" s="62">
        <v>100000</v>
      </c>
      <c r="H11" s="62" t="s">
        <v>129</v>
      </c>
      <c r="I11" s="62">
        <f aca="true" t="shared" si="1" ref="I11:I38">J11+M11</f>
        <v>100000</v>
      </c>
      <c r="J11" s="62">
        <f aca="true" t="shared" si="2" ref="J11:J38">SUM(K11:L11)</f>
        <v>0</v>
      </c>
      <c r="K11" s="62"/>
      <c r="L11" s="62"/>
      <c r="M11" s="62">
        <v>100000</v>
      </c>
      <c r="N11" s="62"/>
    </row>
    <row r="12" spans="1:14" ht="15" customHeight="1">
      <c r="A12" s="65">
        <v>2079999</v>
      </c>
      <c r="B12" s="65"/>
      <c r="C12" s="65"/>
      <c r="D12" s="46" t="s">
        <v>293</v>
      </c>
      <c r="E12" s="62">
        <f t="shared" si="0"/>
        <v>100000</v>
      </c>
      <c r="F12" s="62"/>
      <c r="G12" s="62">
        <v>100000</v>
      </c>
      <c r="H12" s="62" t="s">
        <v>129</v>
      </c>
      <c r="I12" s="62">
        <f t="shared" si="1"/>
        <v>100000</v>
      </c>
      <c r="J12" s="62">
        <f t="shared" si="2"/>
        <v>0</v>
      </c>
      <c r="K12" s="62"/>
      <c r="L12" s="62"/>
      <c r="M12" s="62">
        <v>100000</v>
      </c>
      <c r="N12" s="62"/>
    </row>
    <row r="13" spans="1:14" ht="15" customHeight="1">
      <c r="A13" s="65">
        <v>2080201</v>
      </c>
      <c r="B13" s="65"/>
      <c r="C13" s="65"/>
      <c r="D13" s="46" t="s">
        <v>294</v>
      </c>
      <c r="E13" s="62">
        <f t="shared" si="0"/>
        <v>13548055.58</v>
      </c>
      <c r="F13" s="62">
        <v>13548055.58</v>
      </c>
      <c r="G13" s="62"/>
      <c r="H13" s="62" t="s">
        <v>129</v>
      </c>
      <c r="I13" s="62">
        <f t="shared" si="1"/>
        <v>13548055.579999998</v>
      </c>
      <c r="J13" s="62">
        <f t="shared" si="2"/>
        <v>13548055.579999998</v>
      </c>
      <c r="K13" s="62">
        <v>12414266.45</v>
      </c>
      <c r="L13" s="62">
        <v>1133789.13</v>
      </c>
      <c r="M13" s="62"/>
      <c r="N13" s="62"/>
    </row>
    <row r="14" spans="1:14" ht="15" customHeight="1">
      <c r="A14" s="65">
        <v>2080202</v>
      </c>
      <c r="B14" s="65"/>
      <c r="C14" s="65"/>
      <c r="D14" s="46" t="s">
        <v>295</v>
      </c>
      <c r="E14" s="62">
        <f t="shared" si="0"/>
        <v>6054400</v>
      </c>
      <c r="F14" s="62"/>
      <c r="G14" s="62">
        <v>6054400</v>
      </c>
      <c r="H14" s="62" t="s">
        <v>129</v>
      </c>
      <c r="I14" s="62">
        <f t="shared" si="1"/>
        <v>6054400</v>
      </c>
      <c r="J14" s="62">
        <f t="shared" si="2"/>
        <v>0</v>
      </c>
      <c r="K14" s="62"/>
      <c r="L14" s="62"/>
      <c r="M14" s="62">
        <v>6054400</v>
      </c>
      <c r="N14" s="62"/>
    </row>
    <row r="15" spans="1:14" ht="15" customHeight="1">
      <c r="A15" s="65">
        <v>2080204</v>
      </c>
      <c r="B15" s="65"/>
      <c r="C15" s="65"/>
      <c r="D15" s="46" t="s">
        <v>296</v>
      </c>
      <c r="E15" s="62">
        <f t="shared" si="0"/>
        <v>3810000</v>
      </c>
      <c r="F15" s="62"/>
      <c r="G15" s="62">
        <v>3810000</v>
      </c>
      <c r="H15" s="62" t="s">
        <v>129</v>
      </c>
      <c r="I15" s="62">
        <f t="shared" si="1"/>
        <v>3810000</v>
      </c>
      <c r="J15" s="62">
        <f t="shared" si="2"/>
        <v>0</v>
      </c>
      <c r="K15" s="62"/>
      <c r="L15" s="62"/>
      <c r="M15" s="62">
        <v>3810000</v>
      </c>
      <c r="N15" s="62"/>
    </row>
    <row r="16" spans="1:14" ht="15" customHeight="1">
      <c r="A16" s="65">
        <v>2080205</v>
      </c>
      <c r="B16" s="65"/>
      <c r="C16" s="65"/>
      <c r="D16" s="46" t="s">
        <v>297</v>
      </c>
      <c r="E16" s="62">
        <f t="shared" si="0"/>
        <v>2406000</v>
      </c>
      <c r="F16" s="62"/>
      <c r="G16" s="62">
        <v>2406000</v>
      </c>
      <c r="H16" s="62" t="s">
        <v>129</v>
      </c>
      <c r="I16" s="62">
        <f t="shared" si="1"/>
        <v>2406000</v>
      </c>
      <c r="J16" s="62">
        <f t="shared" si="2"/>
        <v>0</v>
      </c>
      <c r="K16" s="62"/>
      <c r="L16" s="62"/>
      <c r="M16" s="62">
        <v>2406000</v>
      </c>
      <c r="N16" s="62"/>
    </row>
    <row r="17" spans="1:14" ht="15" customHeight="1">
      <c r="A17" s="65">
        <v>2080206</v>
      </c>
      <c r="B17" s="65"/>
      <c r="C17" s="65"/>
      <c r="D17" s="46" t="s">
        <v>298</v>
      </c>
      <c r="E17" s="62">
        <f t="shared" si="0"/>
        <v>665012.39</v>
      </c>
      <c r="F17" s="62">
        <v>605012.39</v>
      </c>
      <c r="G17" s="62">
        <v>60000</v>
      </c>
      <c r="H17" s="62" t="s">
        <v>129</v>
      </c>
      <c r="I17" s="62">
        <f t="shared" si="1"/>
        <v>665012.3899999999</v>
      </c>
      <c r="J17" s="62">
        <f t="shared" si="2"/>
        <v>605012.3899999999</v>
      </c>
      <c r="K17" s="62">
        <v>543357.44</v>
      </c>
      <c r="L17" s="62">
        <v>61654.95</v>
      </c>
      <c r="M17" s="62">
        <v>60000</v>
      </c>
      <c r="N17" s="62"/>
    </row>
    <row r="18" spans="1:14" ht="15" customHeight="1">
      <c r="A18" s="65">
        <v>2080299</v>
      </c>
      <c r="B18" s="65"/>
      <c r="C18" s="65"/>
      <c r="D18" s="46" t="s">
        <v>300</v>
      </c>
      <c r="E18" s="62">
        <f t="shared" si="0"/>
        <v>1929738.91</v>
      </c>
      <c r="F18" s="62">
        <v>1104870.91</v>
      </c>
      <c r="G18" s="62">
        <v>824868</v>
      </c>
      <c r="H18" s="62" t="s">
        <v>129</v>
      </c>
      <c r="I18" s="62">
        <f t="shared" si="1"/>
        <v>1929738.91</v>
      </c>
      <c r="J18" s="62">
        <f t="shared" si="2"/>
        <v>1104870.91</v>
      </c>
      <c r="K18" s="62">
        <v>1009279.13</v>
      </c>
      <c r="L18" s="62">
        <v>95591.78</v>
      </c>
      <c r="M18" s="62">
        <v>824868</v>
      </c>
      <c r="N18" s="62"/>
    </row>
    <row r="19" spans="1:14" ht="15" customHeight="1">
      <c r="A19" s="65">
        <v>2080801</v>
      </c>
      <c r="B19" s="65"/>
      <c r="C19" s="65"/>
      <c r="D19" s="46" t="s">
        <v>302</v>
      </c>
      <c r="E19" s="62">
        <f t="shared" si="0"/>
        <v>23827122</v>
      </c>
      <c r="F19" s="62"/>
      <c r="G19" s="62">
        <v>23827122</v>
      </c>
      <c r="H19" s="62" t="s">
        <v>129</v>
      </c>
      <c r="I19" s="62">
        <f t="shared" si="1"/>
        <v>23827122</v>
      </c>
      <c r="J19" s="62">
        <f t="shared" si="2"/>
        <v>0</v>
      </c>
      <c r="K19" s="62"/>
      <c r="L19" s="62"/>
      <c r="M19" s="62">
        <v>23827122</v>
      </c>
      <c r="N19" s="62"/>
    </row>
    <row r="20" spans="1:14" ht="15" customHeight="1">
      <c r="A20" s="65">
        <v>2080804</v>
      </c>
      <c r="B20" s="65"/>
      <c r="C20" s="65"/>
      <c r="D20" s="46" t="s">
        <v>303</v>
      </c>
      <c r="E20" s="62">
        <f t="shared" si="0"/>
        <v>2742757.08</v>
      </c>
      <c r="F20" s="62">
        <v>2742757.08</v>
      </c>
      <c r="G20" s="62"/>
      <c r="H20" s="62" t="s">
        <v>129</v>
      </c>
      <c r="I20" s="62">
        <f t="shared" si="1"/>
        <v>2742757.08</v>
      </c>
      <c r="J20" s="62">
        <f t="shared" si="2"/>
        <v>2742757.08</v>
      </c>
      <c r="K20" s="62">
        <v>2274269.55</v>
      </c>
      <c r="L20" s="62">
        <v>468487.53</v>
      </c>
      <c r="M20" s="62"/>
      <c r="N20" s="62"/>
    </row>
    <row r="21" spans="1:14" ht="15" customHeight="1">
      <c r="A21" s="65">
        <v>2080805</v>
      </c>
      <c r="B21" s="65"/>
      <c r="C21" s="65"/>
      <c r="D21" s="46" t="s">
        <v>304</v>
      </c>
      <c r="E21" s="62">
        <f t="shared" si="0"/>
        <v>3281273</v>
      </c>
      <c r="F21" s="62"/>
      <c r="G21" s="62">
        <v>3281273</v>
      </c>
      <c r="H21" s="62" t="s">
        <v>129</v>
      </c>
      <c r="I21" s="62">
        <f t="shared" si="1"/>
        <v>3281273</v>
      </c>
      <c r="J21" s="62">
        <f t="shared" si="2"/>
        <v>0</v>
      </c>
      <c r="K21" s="62"/>
      <c r="L21" s="62"/>
      <c r="M21" s="62">
        <v>3281273</v>
      </c>
      <c r="N21" s="62"/>
    </row>
    <row r="22" spans="1:14" ht="15" customHeight="1">
      <c r="A22" s="65">
        <v>2080901</v>
      </c>
      <c r="B22" s="65"/>
      <c r="C22" s="65"/>
      <c r="D22" s="46" t="s">
        <v>305</v>
      </c>
      <c r="E22" s="62">
        <f t="shared" si="0"/>
        <v>18412160</v>
      </c>
      <c r="F22" s="62"/>
      <c r="G22" s="62">
        <v>18412160</v>
      </c>
      <c r="H22" s="62" t="s">
        <v>129</v>
      </c>
      <c r="I22" s="62">
        <f t="shared" si="1"/>
        <v>18412160</v>
      </c>
      <c r="J22" s="62">
        <f t="shared" si="2"/>
        <v>0</v>
      </c>
      <c r="K22" s="62"/>
      <c r="L22" s="62"/>
      <c r="M22" s="62">
        <v>18412160</v>
      </c>
      <c r="N22" s="62"/>
    </row>
    <row r="23" spans="1:14" ht="13.5">
      <c r="A23" s="65">
        <v>2080902</v>
      </c>
      <c r="B23" s="65"/>
      <c r="C23" s="65"/>
      <c r="D23" s="46" t="s">
        <v>306</v>
      </c>
      <c r="E23" s="62">
        <f t="shared" si="0"/>
        <v>140906951.22</v>
      </c>
      <c r="F23" s="62">
        <v>5740069.34</v>
      </c>
      <c r="G23" s="62">
        <v>135166881.88</v>
      </c>
      <c r="H23" s="62" t="s">
        <v>129</v>
      </c>
      <c r="I23" s="62">
        <f t="shared" si="1"/>
        <v>140906951.22</v>
      </c>
      <c r="J23" s="62">
        <f t="shared" si="2"/>
        <v>5740069.34</v>
      </c>
      <c r="K23" s="62">
        <v>4718767.24</v>
      </c>
      <c r="L23" s="62">
        <v>1021302.1</v>
      </c>
      <c r="M23" s="62">
        <v>135166881.88</v>
      </c>
      <c r="N23" s="62"/>
    </row>
    <row r="24" spans="1:14" ht="13.5">
      <c r="A24" s="65">
        <v>2080903</v>
      </c>
      <c r="B24" s="65"/>
      <c r="C24" s="65"/>
      <c r="D24" s="46" t="s">
        <v>307</v>
      </c>
      <c r="E24" s="62">
        <f t="shared" si="0"/>
        <v>23071330.06</v>
      </c>
      <c r="F24" s="62">
        <v>11888907.62</v>
      </c>
      <c r="G24" s="62">
        <v>11182422.44</v>
      </c>
      <c r="H24" s="62" t="s">
        <v>129</v>
      </c>
      <c r="I24" s="62">
        <f t="shared" si="1"/>
        <v>23071330.060000002</v>
      </c>
      <c r="J24" s="62">
        <f t="shared" si="2"/>
        <v>11888907.620000001</v>
      </c>
      <c r="K24" s="62">
        <v>10756224.8</v>
      </c>
      <c r="L24" s="62">
        <v>1132682.82</v>
      </c>
      <c r="M24" s="62">
        <v>11182422.44</v>
      </c>
      <c r="N24" s="62"/>
    </row>
    <row r="25" spans="1:14" ht="13.5">
      <c r="A25" s="65">
        <v>2081001</v>
      </c>
      <c r="B25" s="65"/>
      <c r="C25" s="65"/>
      <c r="D25" s="46" t="s">
        <v>308</v>
      </c>
      <c r="E25" s="62">
        <f t="shared" si="0"/>
        <v>1642900</v>
      </c>
      <c r="F25" s="62"/>
      <c r="G25" s="62">
        <v>1642900</v>
      </c>
      <c r="H25" s="62" t="s">
        <v>129</v>
      </c>
      <c r="I25" s="62">
        <f t="shared" si="1"/>
        <v>1642900</v>
      </c>
      <c r="J25" s="62">
        <f t="shared" si="2"/>
        <v>0</v>
      </c>
      <c r="K25" s="62"/>
      <c r="L25" s="62"/>
      <c r="M25" s="62">
        <v>1642900</v>
      </c>
      <c r="N25" s="62"/>
    </row>
    <row r="26" spans="1:14" ht="13.5">
      <c r="A26" s="65">
        <v>2081002</v>
      </c>
      <c r="B26" s="65"/>
      <c r="C26" s="65"/>
      <c r="D26" s="46" t="s">
        <v>309</v>
      </c>
      <c r="E26" s="62">
        <f t="shared" si="0"/>
        <v>4434369.14</v>
      </c>
      <c r="F26" s="62">
        <v>1817181.66</v>
      </c>
      <c r="G26" s="62">
        <v>2617187.48</v>
      </c>
      <c r="H26" s="62" t="s">
        <v>129</v>
      </c>
      <c r="I26" s="62">
        <f t="shared" si="1"/>
        <v>4434369.140000001</v>
      </c>
      <c r="J26" s="62">
        <f t="shared" si="2"/>
        <v>1817181.6600000001</v>
      </c>
      <c r="K26" s="62">
        <v>1699036.86</v>
      </c>
      <c r="L26" s="62">
        <v>118144.8</v>
      </c>
      <c r="M26" s="62">
        <v>2617187.48</v>
      </c>
      <c r="N26" s="62"/>
    </row>
    <row r="27" spans="1:14" ht="13.5">
      <c r="A27" s="65">
        <v>2081004</v>
      </c>
      <c r="B27" s="65"/>
      <c r="C27" s="65"/>
      <c r="D27" s="46" t="s">
        <v>310</v>
      </c>
      <c r="E27" s="62">
        <f t="shared" si="0"/>
        <v>947985.43</v>
      </c>
      <c r="F27" s="62">
        <v>717985.43</v>
      </c>
      <c r="G27" s="62">
        <v>230000</v>
      </c>
      <c r="H27" s="62" t="s">
        <v>129</v>
      </c>
      <c r="I27" s="62">
        <f t="shared" si="1"/>
        <v>947985.43</v>
      </c>
      <c r="J27" s="62">
        <f t="shared" si="2"/>
        <v>717985.43</v>
      </c>
      <c r="K27" s="62">
        <v>554219.16</v>
      </c>
      <c r="L27" s="62">
        <v>163766.27</v>
      </c>
      <c r="M27" s="62">
        <v>230000</v>
      </c>
      <c r="N27" s="62"/>
    </row>
    <row r="28" spans="1:14" ht="13.5">
      <c r="A28" s="65">
        <v>2081005</v>
      </c>
      <c r="B28" s="65"/>
      <c r="C28" s="65"/>
      <c r="D28" s="46" t="s">
        <v>311</v>
      </c>
      <c r="E28" s="62">
        <f t="shared" si="0"/>
        <v>41959624.45</v>
      </c>
      <c r="F28" s="62">
        <v>28785112.73</v>
      </c>
      <c r="G28" s="62">
        <v>13174511.72</v>
      </c>
      <c r="H28" s="62" t="s">
        <v>129</v>
      </c>
      <c r="I28" s="62">
        <f t="shared" si="1"/>
        <v>41959624.45</v>
      </c>
      <c r="J28" s="62">
        <f t="shared" si="2"/>
        <v>28785112.73</v>
      </c>
      <c r="K28" s="62">
        <v>27240056.45</v>
      </c>
      <c r="L28" s="62">
        <v>1545056.28</v>
      </c>
      <c r="M28" s="62">
        <v>13174511.72</v>
      </c>
      <c r="N28" s="62"/>
    </row>
    <row r="29" spans="1:14" ht="13.5">
      <c r="A29" s="65">
        <v>2081201</v>
      </c>
      <c r="B29" s="65"/>
      <c r="C29" s="65"/>
      <c r="D29" s="46" t="s">
        <v>312</v>
      </c>
      <c r="E29" s="62">
        <f t="shared" si="0"/>
        <v>116100</v>
      </c>
      <c r="F29" s="62"/>
      <c r="G29" s="62">
        <v>116100</v>
      </c>
      <c r="H29" s="62" t="s">
        <v>129</v>
      </c>
      <c r="I29" s="62">
        <f t="shared" si="1"/>
        <v>116100</v>
      </c>
      <c r="J29" s="62">
        <f t="shared" si="2"/>
        <v>0</v>
      </c>
      <c r="K29" s="62"/>
      <c r="L29" s="62"/>
      <c r="M29" s="62">
        <v>116100</v>
      </c>
      <c r="N29" s="62"/>
    </row>
    <row r="30" spans="1:14" ht="13.5">
      <c r="A30" s="65">
        <v>2081202</v>
      </c>
      <c r="B30" s="65"/>
      <c r="C30" s="65"/>
      <c r="D30" s="46" t="s">
        <v>313</v>
      </c>
      <c r="E30" s="62">
        <f t="shared" si="0"/>
        <v>2325</v>
      </c>
      <c r="F30" s="62"/>
      <c r="G30" s="62">
        <v>2325</v>
      </c>
      <c r="H30" s="62" t="s">
        <v>129</v>
      </c>
      <c r="I30" s="62">
        <f t="shared" si="1"/>
        <v>2325</v>
      </c>
      <c r="J30" s="62">
        <f t="shared" si="2"/>
        <v>0</v>
      </c>
      <c r="K30" s="62"/>
      <c r="L30" s="62"/>
      <c r="M30" s="62">
        <v>2325</v>
      </c>
      <c r="N30" s="62"/>
    </row>
    <row r="31" spans="1:14" ht="13.5">
      <c r="A31" s="65">
        <v>2081301</v>
      </c>
      <c r="B31" s="65"/>
      <c r="C31" s="65"/>
      <c r="D31" s="46" t="s">
        <v>314</v>
      </c>
      <c r="E31" s="62">
        <f t="shared" si="0"/>
        <v>7757283.59</v>
      </c>
      <c r="F31" s="62">
        <v>5119363.59</v>
      </c>
      <c r="G31" s="62">
        <v>2637920</v>
      </c>
      <c r="H31" s="62" t="s">
        <v>129</v>
      </c>
      <c r="I31" s="62">
        <f t="shared" si="1"/>
        <v>7757283.59</v>
      </c>
      <c r="J31" s="62">
        <f t="shared" si="2"/>
        <v>5119363.59</v>
      </c>
      <c r="K31" s="62">
        <v>4553383.52</v>
      </c>
      <c r="L31" s="62">
        <v>565980.07</v>
      </c>
      <c r="M31" s="62">
        <v>2637920</v>
      </c>
      <c r="N31" s="62"/>
    </row>
    <row r="32" spans="1:14" ht="13.5">
      <c r="A32" s="65">
        <v>2081399</v>
      </c>
      <c r="B32" s="65"/>
      <c r="C32" s="65"/>
      <c r="D32" s="46" t="s">
        <v>315</v>
      </c>
      <c r="E32" s="62">
        <f t="shared" si="0"/>
        <v>5715091.12</v>
      </c>
      <c r="F32" s="62"/>
      <c r="G32" s="62">
        <v>5715091.12</v>
      </c>
      <c r="H32" s="62" t="s">
        <v>129</v>
      </c>
      <c r="I32" s="62">
        <f t="shared" si="1"/>
        <v>5715091.12</v>
      </c>
      <c r="J32" s="62">
        <f t="shared" si="2"/>
        <v>0</v>
      </c>
      <c r="K32" s="62"/>
      <c r="L32" s="62"/>
      <c r="M32" s="62">
        <v>5715091.12</v>
      </c>
      <c r="N32" s="62"/>
    </row>
    <row r="33" spans="1:14" ht="13.5">
      <c r="A33" s="65">
        <v>2100501</v>
      </c>
      <c r="B33" s="65"/>
      <c r="C33" s="65"/>
      <c r="D33" s="46" t="s">
        <v>316</v>
      </c>
      <c r="E33" s="62">
        <f t="shared" si="0"/>
        <v>607120.8</v>
      </c>
      <c r="F33" s="62">
        <v>607120.8</v>
      </c>
      <c r="G33" s="62"/>
      <c r="H33" s="62" t="s">
        <v>129</v>
      </c>
      <c r="I33" s="62">
        <f t="shared" si="1"/>
        <v>607120.8</v>
      </c>
      <c r="J33" s="62">
        <f t="shared" si="2"/>
        <v>607120.8</v>
      </c>
      <c r="K33" s="62">
        <v>607120.8</v>
      </c>
      <c r="L33" s="62"/>
      <c r="M33" s="62"/>
      <c r="N33" s="62"/>
    </row>
    <row r="34" spans="1:14" ht="13.5">
      <c r="A34" s="65">
        <v>2129999</v>
      </c>
      <c r="B34" s="65"/>
      <c r="C34" s="65"/>
      <c r="D34" s="46" t="s">
        <v>317</v>
      </c>
      <c r="E34" s="62">
        <f t="shared" si="0"/>
        <v>70000</v>
      </c>
      <c r="F34" s="62"/>
      <c r="G34" s="62">
        <v>70000</v>
      </c>
      <c r="H34" s="62" t="s">
        <v>129</v>
      </c>
      <c r="I34" s="62">
        <f t="shared" si="1"/>
        <v>70000</v>
      </c>
      <c r="J34" s="62">
        <f t="shared" si="2"/>
        <v>0</v>
      </c>
      <c r="K34" s="62"/>
      <c r="L34" s="62"/>
      <c r="M34" s="62">
        <v>70000</v>
      </c>
      <c r="N34" s="62"/>
    </row>
    <row r="35" spans="1:14" ht="13.5">
      <c r="A35" s="65">
        <v>2210201</v>
      </c>
      <c r="B35" s="65"/>
      <c r="C35" s="65"/>
      <c r="D35" s="46" t="s">
        <v>318</v>
      </c>
      <c r="E35" s="62">
        <f t="shared" si="0"/>
        <v>3507304.92</v>
      </c>
      <c r="F35" s="62">
        <v>3507304.92</v>
      </c>
      <c r="G35" s="62"/>
      <c r="H35" s="62" t="s">
        <v>129</v>
      </c>
      <c r="I35" s="62">
        <f t="shared" si="1"/>
        <v>3507304.92</v>
      </c>
      <c r="J35" s="62">
        <f t="shared" si="2"/>
        <v>3507304.92</v>
      </c>
      <c r="K35" s="62">
        <v>3507304.92</v>
      </c>
      <c r="L35" s="62"/>
      <c r="M35" s="62"/>
      <c r="N35" s="62"/>
    </row>
    <row r="36" spans="1:14" ht="13.5">
      <c r="A36" s="65">
        <v>2210202</v>
      </c>
      <c r="B36" s="65"/>
      <c r="C36" s="65"/>
      <c r="D36" s="46" t="s">
        <v>319</v>
      </c>
      <c r="E36" s="62">
        <f t="shared" si="0"/>
        <v>1042937.88</v>
      </c>
      <c r="F36" s="62">
        <v>1042937.88</v>
      </c>
      <c r="G36" s="62"/>
      <c r="H36" s="62" t="s">
        <v>129</v>
      </c>
      <c r="I36" s="62">
        <f t="shared" si="1"/>
        <v>1042937.88</v>
      </c>
      <c r="J36" s="62">
        <f t="shared" si="2"/>
        <v>1042937.88</v>
      </c>
      <c r="K36" s="62">
        <v>1042937.88</v>
      </c>
      <c r="L36" s="62"/>
      <c r="M36" s="62"/>
      <c r="N36" s="62"/>
    </row>
    <row r="37" spans="1:14" ht="13.5">
      <c r="A37" s="65">
        <v>2210203</v>
      </c>
      <c r="B37" s="65"/>
      <c r="C37" s="65"/>
      <c r="D37" s="46" t="s">
        <v>320</v>
      </c>
      <c r="E37" s="62">
        <f t="shared" si="0"/>
        <v>14129934.68</v>
      </c>
      <c r="F37" s="62">
        <v>1035026.4</v>
      </c>
      <c r="G37" s="62">
        <v>13094908.28</v>
      </c>
      <c r="H37" s="62" t="s">
        <v>129</v>
      </c>
      <c r="I37" s="62">
        <f t="shared" si="1"/>
        <v>14129934.68</v>
      </c>
      <c r="J37" s="62">
        <f t="shared" si="2"/>
        <v>1035026.4</v>
      </c>
      <c r="K37" s="62">
        <v>1035026.4</v>
      </c>
      <c r="L37" s="62"/>
      <c r="M37" s="62">
        <v>13094908.28</v>
      </c>
      <c r="N37" s="62"/>
    </row>
    <row r="38" spans="1:14" ht="13.5">
      <c r="A38" s="65"/>
      <c r="B38" s="65"/>
      <c r="C38" s="65"/>
      <c r="D38" s="46"/>
      <c r="E38" s="62">
        <f t="shared" si="0"/>
        <v>0</v>
      </c>
      <c r="F38" s="62"/>
      <c r="G38" s="62"/>
      <c r="H38" s="62" t="s">
        <v>129</v>
      </c>
      <c r="I38" s="62">
        <f t="shared" si="1"/>
        <v>0</v>
      </c>
      <c r="J38" s="62">
        <f t="shared" si="2"/>
        <v>0</v>
      </c>
      <c r="K38" s="62"/>
      <c r="L38" s="62"/>
      <c r="M38" s="62"/>
      <c r="N38" s="62"/>
    </row>
  </sheetData>
  <sheetProtection/>
  <mergeCells count="52">
    <mergeCell ref="A5:D5"/>
    <mergeCell ref="E5:H5"/>
    <mergeCell ref="I5:N5"/>
    <mergeCell ref="G6:H6"/>
    <mergeCell ref="I6:I8"/>
    <mergeCell ref="J6:L6"/>
    <mergeCell ref="M6:N6"/>
    <mergeCell ref="G7:G8"/>
    <mergeCell ref="H7:H8"/>
    <mergeCell ref="J7:J8"/>
    <mergeCell ref="A6:C8"/>
    <mergeCell ref="A16:C16"/>
    <mergeCell ref="K7:K8"/>
    <mergeCell ref="L7:L8"/>
    <mergeCell ref="M7:M8"/>
    <mergeCell ref="N7:N8"/>
    <mergeCell ref="D6:D8"/>
    <mergeCell ref="E6:E8"/>
    <mergeCell ref="F6:F8"/>
    <mergeCell ref="A11:C11"/>
    <mergeCell ref="A12:C12"/>
    <mergeCell ref="A13:C13"/>
    <mergeCell ref="A14:C14"/>
    <mergeCell ref="A9:A10"/>
    <mergeCell ref="B9:B10"/>
    <mergeCell ref="C9:C10"/>
    <mergeCell ref="A21:C21"/>
    <mergeCell ref="A22:C22"/>
    <mergeCell ref="A2:N2"/>
    <mergeCell ref="M4:N4"/>
    <mergeCell ref="M3:N3"/>
    <mergeCell ref="A18:C18"/>
    <mergeCell ref="A19:C19"/>
    <mergeCell ref="A15:C15"/>
    <mergeCell ref="A17:C17"/>
    <mergeCell ref="A20:C20"/>
    <mergeCell ref="A23:C23"/>
    <mergeCell ref="A24:C24"/>
    <mergeCell ref="A25:C25"/>
    <mergeCell ref="A26:C26"/>
    <mergeCell ref="A27:C27"/>
    <mergeCell ref="A28:C28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34:C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7109375" style="5" customWidth="1"/>
    <col min="2" max="2" width="8.28125" style="5" customWidth="1"/>
    <col min="3" max="3" width="10.140625" style="5" customWidth="1"/>
    <col min="4" max="4" width="78.421875" style="5" customWidth="1"/>
    <col min="5" max="5" width="26.140625" style="5" customWidth="1"/>
    <col min="6" max="16384" width="9.140625" style="5" customWidth="1"/>
  </cols>
  <sheetData>
    <row r="1" ht="12.75">
      <c r="A1" s="28" t="s">
        <v>225</v>
      </c>
    </row>
    <row r="2" spans="1:5" ht="22.5">
      <c r="A2" s="92" t="s">
        <v>273</v>
      </c>
      <c r="B2" s="92"/>
      <c r="C2" s="92"/>
      <c r="D2" s="92"/>
      <c r="E2" s="92"/>
    </row>
    <row r="3" spans="1:5" ht="12.75">
      <c r="A3" s="6"/>
      <c r="B3" s="6"/>
      <c r="C3" s="6"/>
      <c r="D3" s="6"/>
      <c r="E3" s="7" t="s">
        <v>230</v>
      </c>
    </row>
    <row r="4" spans="1:5" ht="13.5" thickBot="1">
      <c r="A4" s="6" t="s">
        <v>290</v>
      </c>
      <c r="B4" s="6"/>
      <c r="C4" s="6"/>
      <c r="D4" s="6"/>
      <c r="E4" s="7" t="s">
        <v>137</v>
      </c>
    </row>
    <row r="5" spans="1:5" ht="15" customHeight="1">
      <c r="A5" s="93" t="s">
        <v>102</v>
      </c>
      <c r="B5" s="94" t="s">
        <v>129</v>
      </c>
      <c r="C5" s="94" t="s">
        <v>129</v>
      </c>
      <c r="D5" s="94" t="s">
        <v>129</v>
      </c>
      <c r="E5" s="94" t="s">
        <v>186</v>
      </c>
    </row>
    <row r="6" spans="1:5" ht="15" customHeight="1">
      <c r="A6" s="96" t="s">
        <v>141</v>
      </c>
      <c r="B6" s="95" t="s">
        <v>129</v>
      </c>
      <c r="C6" s="95" t="s">
        <v>129</v>
      </c>
      <c r="D6" s="95" t="s">
        <v>142</v>
      </c>
      <c r="E6" s="95" t="s">
        <v>129</v>
      </c>
    </row>
    <row r="7" spans="1:5" ht="15" customHeight="1">
      <c r="A7" s="96" t="s">
        <v>129</v>
      </c>
      <c r="B7" s="95" t="s">
        <v>129</v>
      </c>
      <c r="C7" s="95" t="s">
        <v>129</v>
      </c>
      <c r="D7" s="95" t="s">
        <v>129</v>
      </c>
      <c r="E7" s="95" t="s">
        <v>129</v>
      </c>
    </row>
    <row r="8" spans="1:5" ht="15" customHeight="1">
      <c r="A8" s="96" t="s">
        <v>129</v>
      </c>
      <c r="B8" s="95" t="s">
        <v>129</v>
      </c>
      <c r="C8" s="95" t="s">
        <v>129</v>
      </c>
      <c r="D8" s="95" t="s">
        <v>129</v>
      </c>
      <c r="E8" s="95" t="s">
        <v>129</v>
      </c>
    </row>
    <row r="9" spans="1:5" ht="15" customHeight="1">
      <c r="A9" s="96" t="s">
        <v>147</v>
      </c>
      <c r="B9" s="95" t="s">
        <v>148</v>
      </c>
      <c r="C9" s="95" t="s">
        <v>149</v>
      </c>
      <c r="D9" s="3" t="s">
        <v>12</v>
      </c>
      <c r="E9" s="3" t="s">
        <v>31</v>
      </c>
    </row>
    <row r="10" spans="1:5" ht="15" customHeight="1">
      <c r="A10" s="96" t="s">
        <v>129</v>
      </c>
      <c r="B10" s="95" t="s">
        <v>129</v>
      </c>
      <c r="C10" s="95" t="s">
        <v>129</v>
      </c>
      <c r="D10" s="3" t="s">
        <v>150</v>
      </c>
      <c r="E10" s="4">
        <f>SUM(E11:E37)</f>
        <v>322787777.25</v>
      </c>
    </row>
    <row r="11" spans="1:5" ht="15" customHeight="1">
      <c r="A11" s="65">
        <v>2070699</v>
      </c>
      <c r="B11" s="65"/>
      <c r="C11" s="65"/>
      <c r="D11" s="46" t="s">
        <v>292</v>
      </c>
      <c r="E11" s="62">
        <v>100000</v>
      </c>
    </row>
    <row r="12" spans="1:5" ht="15" customHeight="1">
      <c r="A12" s="65">
        <v>2079999</v>
      </c>
      <c r="B12" s="65"/>
      <c r="C12" s="65"/>
      <c r="D12" s="46" t="s">
        <v>293</v>
      </c>
      <c r="E12" s="62">
        <v>100000</v>
      </c>
    </row>
    <row r="13" spans="1:5" ht="15" customHeight="1">
      <c r="A13" s="65">
        <v>2080201</v>
      </c>
      <c r="B13" s="65"/>
      <c r="C13" s="65"/>
      <c r="D13" s="46" t="s">
        <v>294</v>
      </c>
      <c r="E13" s="62">
        <v>13548055.58</v>
      </c>
    </row>
    <row r="14" spans="1:5" ht="15" customHeight="1">
      <c r="A14" s="65">
        <v>2080202</v>
      </c>
      <c r="B14" s="65"/>
      <c r="C14" s="65"/>
      <c r="D14" s="46" t="s">
        <v>295</v>
      </c>
      <c r="E14" s="62">
        <v>6054400</v>
      </c>
    </row>
    <row r="15" spans="1:5" ht="15" customHeight="1">
      <c r="A15" s="65">
        <v>2080204</v>
      </c>
      <c r="B15" s="65"/>
      <c r="C15" s="65"/>
      <c r="D15" s="46" t="s">
        <v>296</v>
      </c>
      <c r="E15" s="62">
        <v>3810000</v>
      </c>
    </row>
    <row r="16" spans="1:5" ht="15" customHeight="1">
      <c r="A16" s="65">
        <v>2080205</v>
      </c>
      <c r="B16" s="65"/>
      <c r="C16" s="65"/>
      <c r="D16" s="46" t="s">
        <v>297</v>
      </c>
      <c r="E16" s="62">
        <v>2406000</v>
      </c>
    </row>
    <row r="17" spans="1:5" ht="15" customHeight="1">
      <c r="A17" s="65">
        <v>2080206</v>
      </c>
      <c r="B17" s="65"/>
      <c r="C17" s="65"/>
      <c r="D17" s="46" t="s">
        <v>298</v>
      </c>
      <c r="E17" s="62">
        <v>665012.39</v>
      </c>
    </row>
    <row r="18" spans="1:5" ht="15" customHeight="1">
      <c r="A18" s="65">
        <v>2080299</v>
      </c>
      <c r="B18" s="65"/>
      <c r="C18" s="65"/>
      <c r="D18" s="46" t="s">
        <v>300</v>
      </c>
      <c r="E18" s="62">
        <v>1929738.91</v>
      </c>
    </row>
    <row r="19" spans="1:5" ht="15" customHeight="1">
      <c r="A19" s="65">
        <v>2080801</v>
      </c>
      <c r="B19" s="65"/>
      <c r="C19" s="65"/>
      <c r="D19" s="46" t="s">
        <v>302</v>
      </c>
      <c r="E19" s="62">
        <v>23827122</v>
      </c>
    </row>
    <row r="20" spans="1:5" ht="15" customHeight="1">
      <c r="A20" s="65">
        <v>2080804</v>
      </c>
      <c r="B20" s="65"/>
      <c r="C20" s="65"/>
      <c r="D20" s="46" t="s">
        <v>303</v>
      </c>
      <c r="E20" s="62">
        <v>2742757.08</v>
      </c>
    </row>
    <row r="21" spans="1:5" ht="15" customHeight="1">
      <c r="A21" s="65">
        <v>2080805</v>
      </c>
      <c r="B21" s="65"/>
      <c r="C21" s="65"/>
      <c r="D21" s="46" t="s">
        <v>304</v>
      </c>
      <c r="E21" s="62">
        <v>3281273</v>
      </c>
    </row>
    <row r="22" spans="1:5" ht="15" customHeight="1">
      <c r="A22" s="65">
        <v>2080901</v>
      </c>
      <c r="B22" s="65"/>
      <c r="C22" s="65"/>
      <c r="D22" s="46" t="s">
        <v>305</v>
      </c>
      <c r="E22" s="62">
        <v>18412160</v>
      </c>
    </row>
    <row r="23" spans="1:5" ht="15" customHeight="1">
      <c r="A23" s="65">
        <v>2080902</v>
      </c>
      <c r="B23" s="65"/>
      <c r="C23" s="65"/>
      <c r="D23" s="46" t="s">
        <v>306</v>
      </c>
      <c r="E23" s="62">
        <v>140906951.22</v>
      </c>
    </row>
    <row r="24" spans="1:5" ht="15" customHeight="1">
      <c r="A24" s="65">
        <v>2080903</v>
      </c>
      <c r="B24" s="65"/>
      <c r="C24" s="65"/>
      <c r="D24" s="46" t="s">
        <v>307</v>
      </c>
      <c r="E24" s="62">
        <v>23071330.06</v>
      </c>
    </row>
    <row r="25" spans="1:5" ht="15" customHeight="1">
      <c r="A25" s="65">
        <v>2081001</v>
      </c>
      <c r="B25" s="65"/>
      <c r="C25" s="65"/>
      <c r="D25" s="46" t="s">
        <v>308</v>
      </c>
      <c r="E25" s="62">
        <v>1642900</v>
      </c>
    </row>
    <row r="26" spans="1:5" ht="15" customHeight="1">
      <c r="A26" s="65">
        <v>2081002</v>
      </c>
      <c r="B26" s="65"/>
      <c r="C26" s="65"/>
      <c r="D26" s="46" t="s">
        <v>309</v>
      </c>
      <c r="E26" s="62">
        <v>4434369.14</v>
      </c>
    </row>
    <row r="27" spans="1:5" ht="13.5">
      <c r="A27" s="65">
        <v>2081004</v>
      </c>
      <c r="B27" s="65"/>
      <c r="C27" s="65"/>
      <c r="D27" s="46" t="s">
        <v>310</v>
      </c>
      <c r="E27" s="62">
        <v>947985.43</v>
      </c>
    </row>
    <row r="28" spans="1:5" ht="13.5">
      <c r="A28" s="65">
        <v>2081005</v>
      </c>
      <c r="B28" s="65"/>
      <c r="C28" s="65"/>
      <c r="D28" s="46" t="s">
        <v>311</v>
      </c>
      <c r="E28" s="62">
        <v>41959624.45</v>
      </c>
    </row>
    <row r="29" spans="1:5" ht="13.5">
      <c r="A29" s="65">
        <v>2081201</v>
      </c>
      <c r="B29" s="65"/>
      <c r="C29" s="65"/>
      <c r="D29" s="46" t="s">
        <v>312</v>
      </c>
      <c r="E29" s="62">
        <v>116100</v>
      </c>
    </row>
    <row r="30" spans="1:5" ht="13.5">
      <c r="A30" s="65">
        <v>2081202</v>
      </c>
      <c r="B30" s="65"/>
      <c r="C30" s="65"/>
      <c r="D30" s="46" t="s">
        <v>313</v>
      </c>
      <c r="E30" s="62">
        <v>2325</v>
      </c>
    </row>
    <row r="31" spans="1:5" ht="13.5">
      <c r="A31" s="65">
        <v>2081301</v>
      </c>
      <c r="B31" s="65"/>
      <c r="C31" s="65"/>
      <c r="D31" s="46" t="s">
        <v>314</v>
      </c>
      <c r="E31" s="62">
        <v>7757283.59</v>
      </c>
    </row>
    <row r="32" spans="1:5" ht="13.5">
      <c r="A32" s="65">
        <v>2081399</v>
      </c>
      <c r="B32" s="65"/>
      <c r="C32" s="65"/>
      <c r="D32" s="46" t="s">
        <v>315</v>
      </c>
      <c r="E32" s="62">
        <v>5715091.12</v>
      </c>
    </row>
    <row r="33" spans="1:5" ht="13.5">
      <c r="A33" s="65">
        <v>2100501</v>
      </c>
      <c r="B33" s="65"/>
      <c r="C33" s="65"/>
      <c r="D33" s="46" t="s">
        <v>316</v>
      </c>
      <c r="E33" s="62">
        <v>607120.8</v>
      </c>
    </row>
    <row r="34" spans="1:5" ht="13.5">
      <c r="A34" s="65">
        <v>2129999</v>
      </c>
      <c r="B34" s="65"/>
      <c r="C34" s="65"/>
      <c r="D34" s="46" t="s">
        <v>317</v>
      </c>
      <c r="E34" s="62">
        <v>70000</v>
      </c>
    </row>
    <row r="35" spans="1:5" ht="13.5">
      <c r="A35" s="65">
        <v>2210201</v>
      </c>
      <c r="B35" s="65"/>
      <c r="C35" s="65"/>
      <c r="D35" s="46" t="s">
        <v>318</v>
      </c>
      <c r="E35" s="62">
        <v>3507304.92</v>
      </c>
    </row>
    <row r="36" spans="1:5" ht="13.5">
      <c r="A36" s="65">
        <v>2210202</v>
      </c>
      <c r="B36" s="65"/>
      <c r="C36" s="65"/>
      <c r="D36" s="46" t="s">
        <v>319</v>
      </c>
      <c r="E36" s="62">
        <v>1042937.88</v>
      </c>
    </row>
    <row r="37" spans="1:5" ht="13.5">
      <c r="A37" s="65">
        <v>2210203</v>
      </c>
      <c r="B37" s="65"/>
      <c r="C37" s="65"/>
      <c r="D37" s="46" t="s">
        <v>320</v>
      </c>
      <c r="E37" s="62">
        <v>14129934.68</v>
      </c>
    </row>
  </sheetData>
  <sheetProtection/>
  <mergeCells count="35">
    <mergeCell ref="A5:D5"/>
    <mergeCell ref="E5:E8"/>
    <mergeCell ref="A6:C8"/>
    <mergeCell ref="D6:D8"/>
    <mergeCell ref="A9:A10"/>
    <mergeCell ref="B9:B10"/>
    <mergeCell ref="C9:C10"/>
    <mergeCell ref="A18:C18"/>
    <mergeCell ref="A19:C19"/>
    <mergeCell ref="A12:C12"/>
    <mergeCell ref="A13:C13"/>
    <mergeCell ref="A14:C14"/>
    <mergeCell ref="A15:C15"/>
    <mergeCell ref="A24:C24"/>
    <mergeCell ref="A25:C25"/>
    <mergeCell ref="A2:E2"/>
    <mergeCell ref="A20:C20"/>
    <mergeCell ref="A21:C21"/>
    <mergeCell ref="A22:C22"/>
    <mergeCell ref="A23:C23"/>
    <mergeCell ref="A16:C16"/>
    <mergeCell ref="A17:C17"/>
    <mergeCell ref="A11:C11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1" sqref="A11:D24"/>
    </sheetView>
  </sheetViews>
  <sheetFormatPr defaultColWidth="9.140625" defaultRowHeight="12.75"/>
  <cols>
    <col min="1" max="1" width="9.7109375" style="5" customWidth="1"/>
    <col min="2" max="2" width="9.8515625" style="5" customWidth="1"/>
    <col min="3" max="3" width="10.140625" style="5" customWidth="1"/>
    <col min="4" max="4" width="74.8515625" style="5" customWidth="1"/>
    <col min="5" max="5" width="26.28125" style="5" customWidth="1"/>
    <col min="6" max="16384" width="9.140625" style="5" customWidth="1"/>
  </cols>
  <sheetData>
    <row r="1" ht="12.75">
      <c r="A1" s="28" t="s">
        <v>226</v>
      </c>
    </row>
    <row r="2" spans="1:5" ht="22.5">
      <c r="A2" s="92" t="s">
        <v>274</v>
      </c>
      <c r="B2" s="92"/>
      <c r="C2" s="92"/>
      <c r="D2" s="92"/>
      <c r="E2" s="92"/>
    </row>
    <row r="3" spans="1:5" ht="12.75">
      <c r="A3" s="6"/>
      <c r="B3" s="6"/>
      <c r="C3" s="6"/>
      <c r="D3" s="6"/>
      <c r="E3" s="7" t="s">
        <v>231</v>
      </c>
    </row>
    <row r="4" spans="1:5" ht="12.75">
      <c r="A4" s="6" t="s">
        <v>290</v>
      </c>
      <c r="B4" s="6"/>
      <c r="C4" s="6"/>
      <c r="D4" s="6"/>
      <c r="E4" s="7" t="s">
        <v>137</v>
      </c>
    </row>
    <row r="5" spans="1:5" ht="15" customHeight="1">
      <c r="A5" s="91" t="s">
        <v>102</v>
      </c>
      <c r="B5" s="91" t="s">
        <v>129</v>
      </c>
      <c r="C5" s="91" t="s">
        <v>129</v>
      </c>
      <c r="D5" s="91" t="s">
        <v>129</v>
      </c>
      <c r="E5" s="91" t="s">
        <v>186</v>
      </c>
    </row>
    <row r="6" spans="1:5" ht="15" customHeight="1">
      <c r="A6" s="91" t="s">
        <v>141</v>
      </c>
      <c r="B6" s="91" t="s">
        <v>129</v>
      </c>
      <c r="C6" s="91" t="s">
        <v>129</v>
      </c>
      <c r="D6" s="91" t="s">
        <v>142</v>
      </c>
      <c r="E6" s="91" t="s">
        <v>129</v>
      </c>
    </row>
    <row r="7" spans="1:5" ht="15" customHeight="1">
      <c r="A7" s="91" t="s">
        <v>129</v>
      </c>
      <c r="B7" s="91" t="s">
        <v>129</v>
      </c>
      <c r="C7" s="91" t="s">
        <v>129</v>
      </c>
      <c r="D7" s="91" t="s">
        <v>129</v>
      </c>
      <c r="E7" s="91" t="s">
        <v>129</v>
      </c>
    </row>
    <row r="8" spans="1:5" ht="15" customHeight="1">
      <c r="A8" s="91" t="s">
        <v>129</v>
      </c>
      <c r="B8" s="91" t="s">
        <v>129</v>
      </c>
      <c r="C8" s="91" t="s">
        <v>129</v>
      </c>
      <c r="D8" s="91" t="s">
        <v>129</v>
      </c>
      <c r="E8" s="91" t="s">
        <v>129</v>
      </c>
    </row>
    <row r="9" spans="1:5" ht="15" customHeight="1">
      <c r="A9" s="91" t="s">
        <v>147</v>
      </c>
      <c r="B9" s="91" t="s">
        <v>148</v>
      </c>
      <c r="C9" s="91" t="s">
        <v>149</v>
      </c>
      <c r="D9" s="18" t="s">
        <v>12</v>
      </c>
      <c r="E9" s="18" t="s">
        <v>31</v>
      </c>
    </row>
    <row r="10" spans="1:5" ht="15" customHeight="1">
      <c r="A10" s="91" t="s">
        <v>129</v>
      </c>
      <c r="B10" s="91" t="s">
        <v>129</v>
      </c>
      <c r="C10" s="91" t="s">
        <v>129</v>
      </c>
      <c r="D10" s="18" t="s">
        <v>150</v>
      </c>
      <c r="E10" s="30">
        <f>SUM(E11:E24)</f>
        <v>78261706.33</v>
      </c>
    </row>
    <row r="11" spans="1:5" ht="15" customHeight="1">
      <c r="A11" s="65">
        <v>2080201</v>
      </c>
      <c r="B11" s="65"/>
      <c r="C11" s="65"/>
      <c r="D11" s="46" t="s">
        <v>294</v>
      </c>
      <c r="E11" s="62">
        <v>13548055.58</v>
      </c>
    </row>
    <row r="12" spans="1:5" ht="15" customHeight="1">
      <c r="A12" s="65">
        <v>2080206</v>
      </c>
      <c r="B12" s="65"/>
      <c r="C12" s="65"/>
      <c r="D12" s="46" t="s">
        <v>298</v>
      </c>
      <c r="E12" s="62">
        <v>605012.39</v>
      </c>
    </row>
    <row r="13" spans="1:5" ht="15" customHeight="1">
      <c r="A13" s="65">
        <v>2080299</v>
      </c>
      <c r="B13" s="65"/>
      <c r="C13" s="65"/>
      <c r="D13" s="46" t="s">
        <v>300</v>
      </c>
      <c r="E13" s="62">
        <v>1104870.91</v>
      </c>
    </row>
    <row r="14" spans="1:5" ht="15" customHeight="1">
      <c r="A14" s="65">
        <v>2080804</v>
      </c>
      <c r="B14" s="65"/>
      <c r="C14" s="65"/>
      <c r="D14" s="46" t="s">
        <v>303</v>
      </c>
      <c r="E14" s="62">
        <v>2742757.08</v>
      </c>
    </row>
    <row r="15" spans="1:5" ht="15" customHeight="1">
      <c r="A15" s="65">
        <v>2080902</v>
      </c>
      <c r="B15" s="65"/>
      <c r="C15" s="65"/>
      <c r="D15" s="46" t="s">
        <v>306</v>
      </c>
      <c r="E15" s="62">
        <v>5740069.34</v>
      </c>
    </row>
    <row r="16" spans="1:5" ht="15" customHeight="1">
      <c r="A16" s="65">
        <v>2080903</v>
      </c>
      <c r="B16" s="65"/>
      <c r="C16" s="65"/>
      <c r="D16" s="46" t="s">
        <v>307</v>
      </c>
      <c r="E16" s="62">
        <v>11888907.62</v>
      </c>
    </row>
    <row r="17" spans="1:5" ht="13.5">
      <c r="A17" s="65">
        <v>2081002</v>
      </c>
      <c r="B17" s="65"/>
      <c r="C17" s="65"/>
      <c r="D17" s="46" t="s">
        <v>309</v>
      </c>
      <c r="E17" s="62">
        <v>1817181.66</v>
      </c>
    </row>
    <row r="18" spans="1:5" ht="13.5">
      <c r="A18" s="65">
        <v>2081004</v>
      </c>
      <c r="B18" s="65"/>
      <c r="C18" s="65"/>
      <c r="D18" s="46" t="s">
        <v>310</v>
      </c>
      <c r="E18" s="62">
        <v>717985.43</v>
      </c>
    </row>
    <row r="19" spans="1:5" ht="13.5">
      <c r="A19" s="65">
        <v>2081005</v>
      </c>
      <c r="B19" s="65"/>
      <c r="C19" s="65"/>
      <c r="D19" s="46" t="s">
        <v>311</v>
      </c>
      <c r="E19" s="62">
        <v>28785112.73</v>
      </c>
    </row>
    <row r="20" spans="1:5" ht="13.5">
      <c r="A20" s="65">
        <v>2081301</v>
      </c>
      <c r="B20" s="65"/>
      <c r="C20" s="65"/>
      <c r="D20" s="46" t="s">
        <v>314</v>
      </c>
      <c r="E20" s="62">
        <v>5119363.59</v>
      </c>
    </row>
    <row r="21" spans="1:5" ht="13.5">
      <c r="A21" s="65">
        <v>2100501</v>
      </c>
      <c r="B21" s="65"/>
      <c r="C21" s="65"/>
      <c r="D21" s="46" t="s">
        <v>316</v>
      </c>
      <c r="E21" s="62">
        <v>607120.8</v>
      </c>
    </row>
    <row r="22" spans="1:5" ht="13.5">
      <c r="A22" s="65">
        <v>2210201</v>
      </c>
      <c r="B22" s="65"/>
      <c r="C22" s="65"/>
      <c r="D22" s="46" t="s">
        <v>318</v>
      </c>
      <c r="E22" s="62">
        <v>3507304.92</v>
      </c>
    </row>
    <row r="23" spans="1:5" ht="13.5">
      <c r="A23" s="65">
        <v>2210202</v>
      </c>
      <c r="B23" s="65"/>
      <c r="C23" s="65"/>
      <c r="D23" s="46" t="s">
        <v>319</v>
      </c>
      <c r="E23" s="62">
        <v>1042937.88</v>
      </c>
    </row>
    <row r="24" spans="1:5" ht="13.5">
      <c r="A24" s="65">
        <v>2210203</v>
      </c>
      <c r="B24" s="65"/>
      <c r="C24" s="65"/>
      <c r="D24" s="46" t="s">
        <v>320</v>
      </c>
      <c r="E24" s="62">
        <v>1035026.4</v>
      </c>
    </row>
  </sheetData>
  <sheetProtection/>
  <mergeCells count="22">
    <mergeCell ref="A13:C13"/>
    <mergeCell ref="E5:E8"/>
    <mergeCell ref="A2:E2"/>
    <mergeCell ref="A11:C11"/>
    <mergeCell ref="A16:C16"/>
    <mergeCell ref="A5:D5"/>
    <mergeCell ref="A6:C8"/>
    <mergeCell ref="D6:D8"/>
    <mergeCell ref="A9:A10"/>
    <mergeCell ref="B9:B10"/>
    <mergeCell ref="C9:C10"/>
    <mergeCell ref="A14:C14"/>
    <mergeCell ref="A15:C15"/>
    <mergeCell ref="A12:C12"/>
    <mergeCell ref="A21:C21"/>
    <mergeCell ref="A22:C22"/>
    <mergeCell ref="A23:C23"/>
    <mergeCell ref="A24:C24"/>
    <mergeCell ref="A17:C17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7109375" style="16" customWidth="1"/>
    <col min="2" max="2" width="54.8515625" style="16" customWidth="1"/>
    <col min="3" max="3" width="43.140625" style="16" customWidth="1"/>
    <col min="4" max="4" width="6.8515625" style="16" bestFit="1" customWidth="1"/>
    <col min="5" max="5" width="5.7109375" style="16" bestFit="1" customWidth="1"/>
    <col min="6" max="6" width="9.140625" style="16" bestFit="1" customWidth="1"/>
    <col min="7" max="7" width="8.8515625" style="16" bestFit="1" customWidth="1"/>
    <col min="8" max="8" width="6.7109375" style="16" bestFit="1" customWidth="1"/>
    <col min="9" max="10" width="7.7109375" style="16" bestFit="1" customWidth="1"/>
    <col min="11" max="11" width="6.8515625" style="16" bestFit="1" customWidth="1"/>
    <col min="12" max="12" width="6.7109375" style="16" bestFit="1" customWidth="1"/>
    <col min="13" max="13" width="9.7109375" style="16" bestFit="1" customWidth="1"/>
    <col min="14" max="14" width="7.7109375" style="16" bestFit="1" customWidth="1"/>
    <col min="15" max="15" width="9.00390625" style="16" bestFit="1" customWidth="1"/>
    <col min="16" max="16" width="9.7109375" style="16" bestFit="1" customWidth="1"/>
    <col min="17" max="17" width="8.8515625" style="16" bestFit="1" customWidth="1"/>
    <col min="18" max="19" width="8.7109375" style="16" bestFit="1" customWidth="1"/>
    <col min="20" max="39" width="16.00390625" style="16" bestFit="1" customWidth="1"/>
    <col min="40" max="16384" width="9.140625" style="16" customWidth="1"/>
  </cols>
  <sheetData>
    <row r="1" ht="12.75">
      <c r="A1" s="23" t="s">
        <v>227</v>
      </c>
    </row>
    <row r="2" spans="1:19" ht="34.5" customHeight="1">
      <c r="A2" s="97" t="s">
        <v>276</v>
      </c>
      <c r="B2" s="97"/>
      <c r="C2" s="97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" customHeight="1">
      <c r="A3" s="13"/>
      <c r="B3" s="13"/>
      <c r="C3" s="50" t="s">
        <v>228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3" ht="19.5" customHeight="1">
      <c r="A4" s="64" t="s">
        <v>290</v>
      </c>
      <c r="C4" s="51" t="s">
        <v>176</v>
      </c>
    </row>
    <row r="5" spans="1:3" ht="35.25" customHeight="1">
      <c r="A5" s="24" t="s">
        <v>172</v>
      </c>
      <c r="B5" s="24" t="s">
        <v>173</v>
      </c>
      <c r="C5" s="24" t="s">
        <v>174</v>
      </c>
    </row>
    <row r="6" spans="1:3" ht="35.25" customHeight="1">
      <c r="A6" s="25"/>
      <c r="B6" s="17" t="s">
        <v>175</v>
      </c>
      <c r="C6" s="26">
        <v>35206669.58</v>
      </c>
    </row>
    <row r="7" spans="1:3" ht="35.25" customHeight="1">
      <c r="A7" s="63">
        <v>2296002</v>
      </c>
      <c r="B7" s="19" t="s">
        <v>321</v>
      </c>
      <c r="C7" s="26">
        <v>35206669.58</v>
      </c>
    </row>
    <row r="8" spans="1:3" ht="35.25" customHeight="1">
      <c r="A8" s="25"/>
      <c r="B8" s="19"/>
      <c r="C8" s="26"/>
    </row>
    <row r="9" spans="1:3" ht="35.25" customHeight="1">
      <c r="A9" s="25"/>
      <c r="B9" s="19"/>
      <c r="C9" s="26"/>
    </row>
    <row r="10" spans="1:3" ht="35.25" customHeight="1">
      <c r="A10" s="25"/>
      <c r="B10" s="20"/>
      <c r="C10" s="27"/>
    </row>
    <row r="11" spans="1:3" ht="35.25" customHeight="1">
      <c r="A11" s="25"/>
      <c r="B11" s="21"/>
      <c r="C11" s="27"/>
    </row>
    <row r="12" spans="1:3" ht="35.25" customHeight="1">
      <c r="A12" s="25"/>
      <c r="B12" s="20"/>
      <c r="C12" s="27"/>
    </row>
    <row r="13" spans="1:3" ht="35.25" customHeight="1">
      <c r="A13" s="25"/>
      <c r="B13" s="20"/>
      <c r="C13" s="27"/>
    </row>
    <row r="14" spans="1:3" ht="35.25" customHeight="1">
      <c r="A14" s="17"/>
      <c r="B14" s="27"/>
      <c r="C14" s="27"/>
    </row>
    <row r="23" ht="12.75">
      <c r="B23" s="22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1" sqref="A11:L23"/>
    </sheetView>
  </sheetViews>
  <sheetFormatPr defaultColWidth="9.140625" defaultRowHeight="12.75"/>
  <cols>
    <col min="1" max="3" width="3.140625" style="5" customWidth="1"/>
    <col min="4" max="4" width="25.00390625" style="5" customWidth="1"/>
    <col min="5" max="5" width="17.28125" style="5" customWidth="1"/>
    <col min="6" max="6" width="9.7109375" style="5" customWidth="1"/>
    <col min="7" max="9" width="14.00390625" style="5" customWidth="1"/>
    <col min="10" max="10" width="9.7109375" style="5" customWidth="1"/>
    <col min="11" max="16384" width="9.140625" style="5" customWidth="1"/>
  </cols>
  <sheetData>
    <row r="1" ht="12.75">
      <c r="A1" s="28" t="s">
        <v>183</v>
      </c>
    </row>
    <row r="2" spans="1:12" ht="34.5" customHeight="1">
      <c r="A2" s="113" t="s">
        <v>275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2.75">
      <c r="A3" s="6"/>
      <c r="B3" s="6"/>
      <c r="C3" s="6"/>
      <c r="D3" s="6"/>
      <c r="E3" s="6"/>
      <c r="F3" s="6"/>
      <c r="G3" s="6"/>
      <c r="H3" s="6"/>
      <c r="I3" s="6"/>
      <c r="J3" s="90" t="s">
        <v>184</v>
      </c>
      <c r="K3" s="90"/>
      <c r="L3" s="90"/>
    </row>
    <row r="4" spans="1:12" ht="12.75">
      <c r="A4" s="6" t="s">
        <v>290</v>
      </c>
      <c r="B4" s="6"/>
      <c r="C4" s="6"/>
      <c r="D4" s="6"/>
      <c r="E4" s="6"/>
      <c r="F4" s="6"/>
      <c r="G4" s="6"/>
      <c r="H4" s="6"/>
      <c r="I4" s="6"/>
      <c r="J4" s="89" t="s">
        <v>137</v>
      </c>
      <c r="K4" s="89"/>
      <c r="L4" s="89"/>
    </row>
    <row r="5" spans="1:12" ht="15" customHeight="1">
      <c r="A5" s="104" t="s">
        <v>141</v>
      </c>
      <c r="B5" s="105"/>
      <c r="C5" s="106"/>
      <c r="D5" s="36" t="s">
        <v>233</v>
      </c>
      <c r="E5" s="101" t="s">
        <v>245</v>
      </c>
      <c r="F5" s="98" t="s">
        <v>234</v>
      </c>
      <c r="G5" s="68" t="s">
        <v>235</v>
      </c>
      <c r="H5" s="68"/>
      <c r="I5" s="68"/>
      <c r="J5" s="98" t="s">
        <v>236</v>
      </c>
      <c r="K5" s="98" t="s">
        <v>237</v>
      </c>
      <c r="L5" s="98" t="s">
        <v>238</v>
      </c>
    </row>
    <row r="6" spans="1:12" ht="15" customHeight="1">
      <c r="A6" s="107"/>
      <c r="B6" s="108"/>
      <c r="C6" s="109"/>
      <c r="D6" s="67" t="s">
        <v>142</v>
      </c>
      <c r="E6" s="102"/>
      <c r="F6" s="99"/>
      <c r="G6" s="67" t="s">
        <v>239</v>
      </c>
      <c r="H6" s="67" t="s">
        <v>185</v>
      </c>
      <c r="I6" s="67" t="s">
        <v>240</v>
      </c>
      <c r="J6" s="99"/>
      <c r="K6" s="99"/>
      <c r="L6" s="99"/>
    </row>
    <row r="7" spans="1:12" ht="15" customHeight="1">
      <c r="A7" s="107"/>
      <c r="B7" s="108"/>
      <c r="C7" s="109"/>
      <c r="D7" s="67" t="s">
        <v>129</v>
      </c>
      <c r="E7" s="102"/>
      <c r="F7" s="99"/>
      <c r="G7" s="67" t="s">
        <v>129</v>
      </c>
      <c r="H7" s="67" t="s">
        <v>129</v>
      </c>
      <c r="I7" s="67" t="s">
        <v>129</v>
      </c>
      <c r="J7" s="99"/>
      <c r="K7" s="99"/>
      <c r="L7" s="99"/>
    </row>
    <row r="8" spans="1:12" ht="15" customHeight="1">
      <c r="A8" s="110"/>
      <c r="B8" s="111"/>
      <c r="C8" s="112"/>
      <c r="D8" s="67" t="s">
        <v>129</v>
      </c>
      <c r="E8" s="103"/>
      <c r="F8" s="100"/>
      <c r="G8" s="67" t="s">
        <v>129</v>
      </c>
      <c r="H8" s="67" t="s">
        <v>129</v>
      </c>
      <c r="I8" s="67" t="s">
        <v>129</v>
      </c>
      <c r="J8" s="100"/>
      <c r="K8" s="100"/>
      <c r="L8" s="100"/>
    </row>
    <row r="9" spans="1:12" ht="15" customHeight="1">
      <c r="A9" s="67" t="s">
        <v>147</v>
      </c>
      <c r="B9" s="67" t="s">
        <v>148</v>
      </c>
      <c r="C9" s="67" t="s">
        <v>149</v>
      </c>
      <c r="D9" s="36" t="s">
        <v>12</v>
      </c>
      <c r="E9" s="53" t="s">
        <v>246</v>
      </c>
      <c r="F9" s="53" t="s">
        <v>247</v>
      </c>
      <c r="G9" s="54" t="s">
        <v>248</v>
      </c>
      <c r="H9" s="53">
        <v>4</v>
      </c>
      <c r="I9" s="53" t="s">
        <v>241</v>
      </c>
      <c r="J9" s="53" t="s">
        <v>242</v>
      </c>
      <c r="K9" s="53" t="s">
        <v>243</v>
      </c>
      <c r="L9" s="53" t="s">
        <v>244</v>
      </c>
    </row>
    <row r="10" spans="1:12" ht="15" customHeight="1">
      <c r="A10" s="67" t="s">
        <v>129</v>
      </c>
      <c r="B10" s="67" t="s">
        <v>129</v>
      </c>
      <c r="C10" s="67" t="s">
        <v>129</v>
      </c>
      <c r="D10" s="38" t="s">
        <v>150</v>
      </c>
      <c r="E10" s="58">
        <f>SUM(E11:E23)</f>
        <v>3497160.0999999996</v>
      </c>
      <c r="F10" s="58">
        <f>SUM(F11:F23)</f>
        <v>197798.92</v>
      </c>
      <c r="G10" s="58">
        <f>SUM(G11:G23)</f>
        <v>1113133.05</v>
      </c>
      <c r="H10" s="52"/>
      <c r="I10" s="58">
        <f>SUM(I11:I23)</f>
        <v>1113133.05</v>
      </c>
      <c r="J10" s="58">
        <f>SUM(J11:J23)</f>
        <v>580883.79</v>
      </c>
      <c r="K10" s="58">
        <f>SUM(K11:K23)</f>
        <v>92349</v>
      </c>
      <c r="L10" s="58">
        <f>SUM(L11:L23)</f>
        <v>1512995.34</v>
      </c>
    </row>
    <row r="11" spans="1:12" ht="15" customHeight="1">
      <c r="A11" s="65">
        <v>2080201</v>
      </c>
      <c r="B11" s="65"/>
      <c r="C11" s="65"/>
      <c r="D11" s="46" t="s">
        <v>294</v>
      </c>
      <c r="E11" s="58">
        <f>F11+G11+J11+K11+L11</f>
        <v>263608</v>
      </c>
      <c r="F11" s="57"/>
      <c r="G11" s="57">
        <f>SUM(H11:I11)</f>
        <v>203752</v>
      </c>
      <c r="H11" s="57"/>
      <c r="I11" s="57">
        <v>203752</v>
      </c>
      <c r="J11" s="57"/>
      <c r="K11" s="57"/>
      <c r="L11" s="57">
        <v>59856</v>
      </c>
    </row>
    <row r="12" spans="1:12" ht="15" customHeight="1">
      <c r="A12" s="65">
        <v>2080202</v>
      </c>
      <c r="B12" s="65"/>
      <c r="C12" s="65"/>
      <c r="D12" s="46" t="s">
        <v>323</v>
      </c>
      <c r="E12" s="58">
        <f>F12+G12+J12+K12+L12</f>
        <v>807065.81</v>
      </c>
      <c r="F12" s="57">
        <v>197798.92</v>
      </c>
      <c r="G12" s="57">
        <f>SUM(H12:I12)</f>
        <v>1963</v>
      </c>
      <c r="H12" s="57"/>
      <c r="I12" s="57">
        <v>1963</v>
      </c>
      <c r="J12" s="57">
        <v>443842.39</v>
      </c>
      <c r="K12" s="57">
        <v>90573</v>
      </c>
      <c r="L12" s="57">
        <v>72888.5</v>
      </c>
    </row>
    <row r="13" spans="1:12" ht="15" customHeight="1">
      <c r="A13" s="65">
        <v>2080204</v>
      </c>
      <c r="B13" s="65"/>
      <c r="C13" s="65"/>
      <c r="D13" s="46" t="s">
        <v>296</v>
      </c>
      <c r="E13" s="58">
        <f>F13+G13+J13+K13+L13</f>
        <v>23290</v>
      </c>
      <c r="F13" s="57"/>
      <c r="G13" s="57">
        <f>SUM(H13:I13)</f>
        <v>0</v>
      </c>
      <c r="H13" s="57"/>
      <c r="I13" s="57"/>
      <c r="J13" s="57">
        <v>23290</v>
      </c>
      <c r="K13" s="57"/>
      <c r="L13" s="57"/>
    </row>
    <row r="14" spans="1:12" ht="15" customHeight="1">
      <c r="A14" s="65">
        <v>2080205</v>
      </c>
      <c r="B14" s="65"/>
      <c r="C14" s="65"/>
      <c r="D14" s="46" t="s">
        <v>297</v>
      </c>
      <c r="E14" s="58">
        <f>F14+G14+J14+K14+L14</f>
        <v>30374</v>
      </c>
      <c r="F14" s="57"/>
      <c r="G14" s="57">
        <f>SUM(H14:I14)</f>
        <v>87</v>
      </c>
      <c r="H14" s="57"/>
      <c r="I14" s="57">
        <v>87</v>
      </c>
      <c r="J14" s="57">
        <v>26067</v>
      </c>
      <c r="K14" s="57"/>
      <c r="L14" s="57">
        <v>4220</v>
      </c>
    </row>
    <row r="15" spans="1:12" ht="15" customHeight="1">
      <c r="A15" s="65">
        <v>2080206</v>
      </c>
      <c r="B15" s="65"/>
      <c r="C15" s="65"/>
      <c r="D15" s="46" t="s">
        <v>298</v>
      </c>
      <c r="E15" s="58">
        <f aca="true" t="shared" si="0" ref="E15:E23">F15+G15+J15+K15+L15</f>
        <v>33736.65</v>
      </c>
      <c r="F15" s="57"/>
      <c r="G15" s="57">
        <f aca="true" t="shared" si="1" ref="G15:G23">SUM(H15:I15)</f>
        <v>26513.65</v>
      </c>
      <c r="H15" s="57"/>
      <c r="I15" s="57">
        <v>26513.65</v>
      </c>
      <c r="J15" s="57">
        <v>2786</v>
      </c>
      <c r="K15" s="57">
        <v>1776</v>
      </c>
      <c r="L15" s="57">
        <v>2661</v>
      </c>
    </row>
    <row r="16" spans="1:12" ht="15" customHeight="1">
      <c r="A16" s="65">
        <v>2080299</v>
      </c>
      <c r="B16" s="65"/>
      <c r="C16" s="65"/>
      <c r="D16" s="46" t="s">
        <v>300</v>
      </c>
      <c r="E16" s="58">
        <f t="shared" si="0"/>
        <v>31841</v>
      </c>
      <c r="F16" s="57"/>
      <c r="G16" s="57">
        <f t="shared" si="1"/>
        <v>28327</v>
      </c>
      <c r="H16" s="57"/>
      <c r="I16" s="57">
        <v>28327</v>
      </c>
      <c r="J16" s="57"/>
      <c r="K16" s="57"/>
      <c r="L16" s="57">
        <v>3514</v>
      </c>
    </row>
    <row r="17" spans="1:12" ht="15" customHeight="1">
      <c r="A17" s="65">
        <v>2080804</v>
      </c>
      <c r="B17" s="65"/>
      <c r="C17" s="65"/>
      <c r="D17" s="46" t="s">
        <v>303</v>
      </c>
      <c r="E17" s="58">
        <f t="shared" si="0"/>
        <v>30230.4</v>
      </c>
      <c r="F17" s="57"/>
      <c r="G17" s="57">
        <f t="shared" si="1"/>
        <v>24770</v>
      </c>
      <c r="H17" s="57"/>
      <c r="I17" s="57">
        <v>24770</v>
      </c>
      <c r="J17" s="57"/>
      <c r="K17" s="57"/>
      <c r="L17" s="57">
        <v>5460.4</v>
      </c>
    </row>
    <row r="18" spans="1:12" ht="15" customHeight="1">
      <c r="A18" s="65">
        <v>2080902</v>
      </c>
      <c r="B18" s="65"/>
      <c r="C18" s="65"/>
      <c r="D18" s="46" t="s">
        <v>306</v>
      </c>
      <c r="E18" s="58">
        <f t="shared" si="0"/>
        <v>266364.8</v>
      </c>
      <c r="F18" s="57"/>
      <c r="G18" s="57">
        <f t="shared" si="1"/>
        <v>247164</v>
      </c>
      <c r="H18" s="57"/>
      <c r="I18" s="57">
        <v>247164</v>
      </c>
      <c r="J18" s="57">
        <v>5718</v>
      </c>
      <c r="K18" s="57"/>
      <c r="L18" s="57">
        <v>13482.8</v>
      </c>
    </row>
    <row r="19" spans="1:12" ht="15" customHeight="1">
      <c r="A19" s="65">
        <v>2080903</v>
      </c>
      <c r="B19" s="65"/>
      <c r="C19" s="65"/>
      <c r="D19" s="46" t="s">
        <v>307</v>
      </c>
      <c r="E19" s="58">
        <f t="shared" si="0"/>
        <v>386137.54</v>
      </c>
      <c r="F19" s="57"/>
      <c r="G19" s="57">
        <f t="shared" si="1"/>
        <v>363444.54</v>
      </c>
      <c r="H19" s="57"/>
      <c r="I19" s="57">
        <v>363444.54</v>
      </c>
      <c r="J19" s="57">
        <v>6825</v>
      </c>
      <c r="K19" s="57"/>
      <c r="L19" s="57">
        <v>15868</v>
      </c>
    </row>
    <row r="20" spans="1:12" ht="15" customHeight="1">
      <c r="A20" s="65">
        <v>2081002</v>
      </c>
      <c r="B20" s="65"/>
      <c r="C20" s="65"/>
      <c r="D20" s="46" t="s">
        <v>309</v>
      </c>
      <c r="E20" s="58">
        <f t="shared" si="0"/>
        <v>1022337.2000000001</v>
      </c>
      <c r="F20" s="57"/>
      <c r="G20" s="57">
        <f t="shared" si="1"/>
        <v>30904</v>
      </c>
      <c r="H20" s="57"/>
      <c r="I20" s="57">
        <v>30904</v>
      </c>
      <c r="J20" s="57">
        <v>2384.8</v>
      </c>
      <c r="K20" s="57"/>
      <c r="L20" s="57">
        <v>989048.4</v>
      </c>
    </row>
    <row r="21" spans="1:12" ht="15" customHeight="1">
      <c r="A21" s="65">
        <v>2081004</v>
      </c>
      <c r="B21" s="65"/>
      <c r="C21" s="65"/>
      <c r="D21" s="46" t="s">
        <v>310</v>
      </c>
      <c r="E21" s="58">
        <f t="shared" si="0"/>
        <v>26493</v>
      </c>
      <c r="F21" s="57"/>
      <c r="G21" s="57">
        <f t="shared" si="1"/>
        <v>16555</v>
      </c>
      <c r="H21" s="57"/>
      <c r="I21" s="57">
        <v>16555</v>
      </c>
      <c r="J21" s="57">
        <v>8584</v>
      </c>
      <c r="K21" s="57"/>
      <c r="L21" s="57">
        <v>1354</v>
      </c>
    </row>
    <row r="22" spans="1:12" ht="15" customHeight="1">
      <c r="A22" s="65">
        <v>2081005</v>
      </c>
      <c r="B22" s="65"/>
      <c r="C22" s="65"/>
      <c r="D22" s="46" t="s">
        <v>311</v>
      </c>
      <c r="E22" s="58">
        <f t="shared" si="0"/>
        <v>444855.33999999997</v>
      </c>
      <c r="F22" s="57"/>
      <c r="G22" s="57">
        <f t="shared" si="1"/>
        <v>92556</v>
      </c>
      <c r="H22" s="57"/>
      <c r="I22" s="57">
        <v>92556</v>
      </c>
      <c r="J22" s="57">
        <v>18609.1</v>
      </c>
      <c r="K22" s="57"/>
      <c r="L22" s="57">
        <v>333690.24</v>
      </c>
    </row>
    <row r="23" spans="1:12" ht="15" customHeight="1">
      <c r="A23" s="65">
        <v>2081301</v>
      </c>
      <c r="B23" s="65"/>
      <c r="C23" s="65"/>
      <c r="D23" s="46" t="s">
        <v>314</v>
      </c>
      <c r="E23" s="58">
        <f t="shared" si="0"/>
        <v>130826.36</v>
      </c>
      <c r="F23" s="57"/>
      <c r="G23" s="57">
        <f t="shared" si="1"/>
        <v>77096.86</v>
      </c>
      <c r="H23" s="57"/>
      <c r="I23" s="57">
        <v>77096.86</v>
      </c>
      <c r="J23" s="57">
        <v>42777.5</v>
      </c>
      <c r="K23" s="57"/>
      <c r="L23" s="57">
        <v>10952</v>
      </c>
    </row>
    <row r="24" spans="1:12" ht="15" customHeight="1">
      <c r="A24" s="65"/>
      <c r="B24" s="65"/>
      <c r="C24" s="65"/>
      <c r="D24" s="46"/>
      <c r="E24" s="46"/>
      <c r="F24" s="45" t="s">
        <v>129</v>
      </c>
      <c r="G24" s="45" t="s">
        <v>129</v>
      </c>
      <c r="H24" s="45" t="s">
        <v>129</v>
      </c>
      <c r="I24" s="45" t="s">
        <v>129</v>
      </c>
      <c r="J24" s="45" t="s">
        <v>129</v>
      </c>
      <c r="K24" s="45" t="s">
        <v>129</v>
      </c>
      <c r="L24" s="45" t="s">
        <v>129</v>
      </c>
    </row>
    <row r="25" ht="12.75">
      <c r="A25" s="28" t="s">
        <v>249</v>
      </c>
    </row>
  </sheetData>
  <sheetProtection/>
  <mergeCells count="31">
    <mergeCell ref="L5:L8"/>
    <mergeCell ref="A2:L2"/>
    <mergeCell ref="J4:L4"/>
    <mergeCell ref="J3:L3"/>
    <mergeCell ref="I6:I8"/>
    <mergeCell ref="H6:H8"/>
    <mergeCell ref="G6:G8"/>
    <mergeCell ref="D6:D8"/>
    <mergeCell ref="G5:I5"/>
    <mergeCell ref="F5:F8"/>
    <mergeCell ref="E5:E8"/>
    <mergeCell ref="A5:C8"/>
    <mergeCell ref="J5:J8"/>
    <mergeCell ref="K5:K8"/>
    <mergeCell ref="A19:C19"/>
    <mergeCell ref="A12:C12"/>
    <mergeCell ref="A13:C13"/>
    <mergeCell ref="A14:C14"/>
    <mergeCell ref="A9:A10"/>
    <mergeCell ref="B9:B10"/>
    <mergeCell ref="C9:C10"/>
    <mergeCell ref="A20:C20"/>
    <mergeCell ref="A21:C21"/>
    <mergeCell ref="A24:C24"/>
    <mergeCell ref="A22:C22"/>
    <mergeCell ref="A23:C23"/>
    <mergeCell ref="A11:C11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2.8515625" style="5" customWidth="1"/>
    <col min="2" max="2" width="5.421875" style="5" customWidth="1"/>
    <col min="3" max="3" width="17.140625" style="5" customWidth="1"/>
    <col min="4" max="4" width="48.28125" style="5" customWidth="1"/>
    <col min="5" max="5" width="17.140625" style="5" customWidth="1"/>
    <col min="6" max="6" width="9.7109375" style="5" customWidth="1"/>
    <col min="7" max="16384" width="9.140625" style="5" customWidth="1"/>
  </cols>
  <sheetData>
    <row r="1" spans="1:5" ht="12.75">
      <c r="A1" s="6" t="s">
        <v>283</v>
      </c>
      <c r="B1" s="6"/>
      <c r="C1" s="6"/>
      <c r="D1" s="6"/>
      <c r="E1" s="6"/>
    </row>
    <row r="2" spans="1:5" ht="22.5">
      <c r="A2" s="92" t="s">
        <v>277</v>
      </c>
      <c r="B2" s="92"/>
      <c r="C2" s="92"/>
      <c r="D2" s="92"/>
      <c r="E2" s="92"/>
    </row>
    <row r="3" spans="1:5" ht="12.75">
      <c r="A3" s="6"/>
      <c r="B3" s="6"/>
      <c r="C3" s="6"/>
      <c r="D3" s="116" t="s">
        <v>221</v>
      </c>
      <c r="E3" s="116"/>
    </row>
    <row r="4" spans="1:5" ht="12.75">
      <c r="A4" s="6" t="s">
        <v>290</v>
      </c>
      <c r="B4" s="6"/>
      <c r="C4" s="6"/>
      <c r="D4" s="117" t="s">
        <v>137</v>
      </c>
      <c r="E4" s="117"/>
    </row>
    <row r="5" spans="1:5" ht="15" customHeight="1">
      <c r="A5" s="43" t="s">
        <v>193</v>
      </c>
      <c r="B5" s="43" t="s">
        <v>50</v>
      </c>
      <c r="C5" s="43" t="s">
        <v>194</v>
      </c>
      <c r="D5" s="43"/>
      <c r="E5" s="43"/>
    </row>
    <row r="6" spans="1:5" ht="15" customHeight="1">
      <c r="A6" s="46" t="s">
        <v>196</v>
      </c>
      <c r="B6" s="43" t="s">
        <v>31</v>
      </c>
      <c r="C6" s="43" t="s">
        <v>76</v>
      </c>
      <c r="D6" s="46" t="s">
        <v>250</v>
      </c>
      <c r="E6" s="43" t="s">
        <v>76</v>
      </c>
    </row>
    <row r="7" spans="1:5" ht="15" customHeight="1">
      <c r="A7" s="46" t="s">
        <v>198</v>
      </c>
      <c r="B7" s="43" t="s">
        <v>122</v>
      </c>
      <c r="C7" s="44"/>
      <c r="D7" s="46" t="s">
        <v>251</v>
      </c>
      <c r="E7" s="43" t="s">
        <v>76</v>
      </c>
    </row>
    <row r="8" spans="1:5" ht="15" customHeight="1">
      <c r="A8" s="55" t="s">
        <v>200</v>
      </c>
      <c r="B8" s="43" t="s">
        <v>45</v>
      </c>
      <c r="C8" s="44">
        <v>197798.92</v>
      </c>
      <c r="D8" s="55" t="s">
        <v>266</v>
      </c>
      <c r="E8" s="56">
        <v>28257</v>
      </c>
    </row>
    <row r="9" spans="1:5" ht="15" customHeight="1">
      <c r="A9" s="55" t="s">
        <v>201</v>
      </c>
      <c r="B9" s="43" t="s">
        <v>96</v>
      </c>
      <c r="C9" s="44">
        <v>1113133.05</v>
      </c>
      <c r="D9" s="55" t="s">
        <v>252</v>
      </c>
      <c r="E9" s="56">
        <v>2583</v>
      </c>
    </row>
    <row r="10" spans="1:5" ht="15" customHeight="1">
      <c r="A10" s="46" t="s">
        <v>203</v>
      </c>
      <c r="B10" s="43" t="s">
        <v>36</v>
      </c>
      <c r="C10" s="45"/>
      <c r="D10" s="46" t="s">
        <v>253</v>
      </c>
      <c r="E10" s="43"/>
    </row>
    <row r="11" spans="1:5" ht="15" customHeight="1">
      <c r="A11" s="46" t="s">
        <v>205</v>
      </c>
      <c r="B11" s="43" t="s">
        <v>114</v>
      </c>
      <c r="C11" s="44">
        <v>1113133.05</v>
      </c>
      <c r="D11" s="46" t="s">
        <v>254</v>
      </c>
      <c r="E11" s="56">
        <v>2583</v>
      </c>
    </row>
    <row r="12" spans="1:5" ht="15" customHeight="1">
      <c r="A12" s="55" t="s">
        <v>207</v>
      </c>
      <c r="B12" s="43" t="s">
        <v>61</v>
      </c>
      <c r="C12" s="44">
        <v>580883.79</v>
      </c>
      <c r="D12" s="55" t="s">
        <v>267</v>
      </c>
      <c r="E12" s="45">
        <v>69</v>
      </c>
    </row>
    <row r="13" spans="1:5" ht="15" customHeight="1">
      <c r="A13" s="46" t="s">
        <v>208</v>
      </c>
      <c r="B13" s="43" t="s">
        <v>116</v>
      </c>
      <c r="C13" s="44">
        <v>580883.79</v>
      </c>
      <c r="D13" s="46" t="s">
        <v>255</v>
      </c>
      <c r="E13" s="56">
        <v>69</v>
      </c>
    </row>
    <row r="14" spans="1:5" ht="15" customHeight="1">
      <c r="A14" s="46" t="s">
        <v>210</v>
      </c>
      <c r="B14" s="43" t="s">
        <v>58</v>
      </c>
      <c r="C14" s="45" t="s">
        <v>129</v>
      </c>
      <c r="D14" s="46" t="s">
        <v>256</v>
      </c>
      <c r="E14" s="45"/>
    </row>
    <row r="15" spans="1:5" ht="15" customHeight="1">
      <c r="A15" s="46" t="s">
        <v>212</v>
      </c>
      <c r="B15" s="43" t="s">
        <v>11</v>
      </c>
      <c r="C15" s="43" t="s">
        <v>76</v>
      </c>
      <c r="D15" s="55"/>
      <c r="E15" s="45"/>
    </row>
    <row r="16" spans="1:5" ht="15" customHeight="1">
      <c r="A16" s="55" t="s">
        <v>213</v>
      </c>
      <c r="B16" s="43" t="s">
        <v>68</v>
      </c>
      <c r="C16" s="56">
        <v>6</v>
      </c>
      <c r="D16" s="55"/>
      <c r="E16" s="45"/>
    </row>
    <row r="17" spans="1:5" ht="15" customHeight="1">
      <c r="A17" s="55" t="s">
        <v>214</v>
      </c>
      <c r="B17" s="43" t="s">
        <v>22</v>
      </c>
      <c r="C17" s="56">
        <v>7</v>
      </c>
      <c r="D17" s="46"/>
      <c r="E17" s="45"/>
    </row>
    <row r="18" spans="1:5" ht="15" customHeight="1">
      <c r="A18" s="55" t="s">
        <v>215</v>
      </c>
      <c r="B18" s="43" t="s">
        <v>80</v>
      </c>
      <c r="C18" s="45"/>
      <c r="D18" s="46"/>
      <c r="E18" s="46"/>
    </row>
    <row r="19" spans="1:5" ht="15" customHeight="1">
      <c r="A19" s="55" t="s">
        <v>216</v>
      </c>
      <c r="B19" s="43" t="s">
        <v>1</v>
      </c>
      <c r="C19" s="56">
        <v>47</v>
      </c>
      <c r="D19" s="46"/>
      <c r="E19" s="46"/>
    </row>
    <row r="20" spans="1:5" ht="15" customHeight="1">
      <c r="A20" s="55" t="s">
        <v>217</v>
      </c>
      <c r="B20" s="43" t="s">
        <v>71</v>
      </c>
      <c r="C20" s="56">
        <v>645</v>
      </c>
      <c r="D20" s="46"/>
      <c r="E20" s="46"/>
    </row>
    <row r="21" spans="1:5" ht="15" customHeight="1">
      <c r="A21" s="55" t="s">
        <v>218</v>
      </c>
      <c r="B21" s="43" t="s">
        <v>19</v>
      </c>
      <c r="C21" s="56">
        <v>8445</v>
      </c>
      <c r="D21" s="46"/>
      <c r="E21" s="46"/>
    </row>
    <row r="22" spans="1:5" ht="15" customHeight="1">
      <c r="A22" s="55" t="s">
        <v>219</v>
      </c>
      <c r="B22" s="43" t="s">
        <v>90</v>
      </c>
      <c r="C22" s="45" t="s">
        <v>129</v>
      </c>
      <c r="D22" s="46"/>
      <c r="E22" s="46"/>
    </row>
    <row r="23" spans="1:5" ht="15" customHeight="1">
      <c r="A23" s="55" t="s">
        <v>220</v>
      </c>
      <c r="B23" s="43" t="s">
        <v>20</v>
      </c>
      <c r="C23" s="45" t="s">
        <v>129</v>
      </c>
      <c r="D23" s="46"/>
      <c r="E23" s="46"/>
    </row>
    <row r="24" spans="1:5" ht="30.75" customHeight="1">
      <c r="A24" s="114" t="s">
        <v>287</v>
      </c>
      <c r="B24" s="114" t="s">
        <v>129</v>
      </c>
      <c r="C24" s="114" t="s">
        <v>129</v>
      </c>
      <c r="D24" s="114" t="s">
        <v>129</v>
      </c>
      <c r="E24" s="114" t="s">
        <v>129</v>
      </c>
    </row>
    <row r="25" spans="1:5" ht="15" customHeight="1">
      <c r="A25" s="115" t="s">
        <v>286</v>
      </c>
      <c r="B25" s="115"/>
      <c r="C25" s="115"/>
      <c r="D25" s="115"/>
      <c r="E25" s="115"/>
    </row>
  </sheetData>
  <sheetProtection/>
  <mergeCells count="5">
    <mergeCell ref="A24:E24"/>
    <mergeCell ref="A25:E25"/>
    <mergeCell ref="A2:E2"/>
    <mergeCell ref="D3:E3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</cp:lastModifiedBy>
  <cp:lastPrinted>2016-06-19T06:48:16Z</cp:lastPrinted>
  <dcterms:created xsi:type="dcterms:W3CDTF">2016-05-23T08:11:29Z</dcterms:created>
  <dcterms:modified xsi:type="dcterms:W3CDTF">2016-06-20T10:47:07Z</dcterms:modified>
  <cp:category/>
  <cp:version/>
  <cp:contentType/>
  <cp:contentStatus/>
</cp:coreProperties>
</file>